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activeTab="0"/>
  </bookViews>
  <sheets>
    <sheet name="Sayfa2" sheetId="1" r:id="rId1"/>
  </sheets>
  <definedNames>
    <definedName name="_xlnm.Print_Area" localSheetId="0">'Sayfa2'!$B$7:$M$52</definedName>
  </definedNames>
  <calcPr fullCalcOnLoad="1"/>
</workbook>
</file>

<file path=xl/sharedStrings.xml><?xml version="1.0" encoding="utf-8"?>
<sst xmlns="http://schemas.openxmlformats.org/spreadsheetml/2006/main" count="52" uniqueCount="38">
  <si>
    <t>Pano</t>
  </si>
  <si>
    <t>h=200</t>
  </si>
  <si>
    <t>heo=250</t>
  </si>
  <si>
    <t>2 Katlı</t>
  </si>
  <si>
    <t>4 Katlı</t>
  </si>
  <si>
    <t>3 Katlı</t>
  </si>
  <si>
    <t>Pano                  Eni       (cm.)</t>
  </si>
  <si>
    <t>Pano                 Eni       (cm.)</t>
  </si>
  <si>
    <t>h=165</t>
  </si>
  <si>
    <t>heo=215</t>
  </si>
  <si>
    <t>h=130</t>
  </si>
  <si>
    <t>heo=180</t>
  </si>
  <si>
    <t>Şekil A</t>
  </si>
  <si>
    <t>Şekil B</t>
  </si>
  <si>
    <t xml:space="preserve">Panoların yerleştirilişine göre Enerji Odası En / Derinlik Ölçüsü (cm.) </t>
  </si>
  <si>
    <t>En</t>
  </si>
  <si>
    <t>Derinlik</t>
  </si>
  <si>
    <t xml:space="preserve">Çizelge 1: Şekil 2'de görülen örnek  panoya göre Dolap tipi Sayaç Panosu  ve Enerji Odasının  Asgari Ölçüleri ve Azami Sayaç Adetleri </t>
  </si>
  <si>
    <t xml:space="preserve">Sayaç     Panosunun Bir             Katındaki   Sayaç     Adeti    </t>
  </si>
  <si>
    <t>Panonun sayaç katına göre         TOPLAM SAYAÇ ADETİ (Sayaçların 2'si üç fazlı               diğerleri tek fazlı sayaç)</t>
  </si>
  <si>
    <t>Panonun sayaç katına  göre TOPLAM SAYAÇ ADETİ</t>
  </si>
  <si>
    <t>TEK FAZLI SAYAÇ PANOSU</t>
  </si>
  <si>
    <t>ÜÇ FAZLI SAYAÇ PANOSU</t>
  </si>
  <si>
    <t xml:space="preserve">Panoların yerleştirilişine göre Enerji Odası           En / Derinlik Ölçüsü (cm.) </t>
  </si>
  <si>
    <t>Enerji odası</t>
  </si>
  <si>
    <t>Enerji odası kapısı</t>
  </si>
  <si>
    <t>E.odası kapısı</t>
  </si>
  <si>
    <t>Enerji  odası derinliği        165 cm  (değişken)</t>
  </si>
  <si>
    <t>h=150</t>
  </si>
  <si>
    <t>heo=200</t>
  </si>
  <si>
    <t>Şekil A     Enerji Odasının eni 300 cm.(değişken)</t>
  </si>
  <si>
    <t>(serbest genişliği en az 70 cm.)</t>
  </si>
  <si>
    <t>En= 200</t>
  </si>
  <si>
    <t>Şekil B      Enerji Odasının eni 200 cm.(sabit)</t>
  </si>
  <si>
    <t>Toplam 280 cm. eninde ve 30 cm. derinliğindeki panonun enerji odası kapı hizasında tek sıra halinde (ŞekilA) ve iki parça halinde karşılıklı olarak (Şekil B) enerji odasına yerleştiriliş şekilleri. Pano ile duvar ve kapı arasında en az 10'ar cm., karşılıklı panolar arasında en az 120 cm. açıklık bırakılacaktır.</t>
  </si>
  <si>
    <t xml:space="preserve">Pano Derinliği = 30 cm.   -----    Enerji Odası Yüksekliği(heo) = Pano Yüksekliği(h) + 50 cm.                                            Sayaç Pano yüksekliğinde;  Faz+Nötr Bara Bölme yüksekliği=30 cm,  Toprak Bara Bölme yüksekliği=20 cm                 Tek fazlı sayaç ve sigorta yüksekliği=35cm, eni=15 cm, - Üç fazlı sayaç ve sigorta yüksekliği=50 cm, eni=22,5 cm           Yapı bağlantı kutusu ve Ortak kullanım Bölme eni=45 cm  alınmış,                                                                               Panonun her iki tarafından 5'er cm'den 10 cm. açıklık bırakılmış, her bir sayacın sigortası altında olacak şekildeki pano tasarımına göre;  Pano eni=Panonun bir katındaki sayaç adeti x sayaç eni +45+10 cm.                                                            Pano yüksekliği(h)= Panonun sayaç katı x sayaç yüksekliği +20+30 cm.                                           </t>
  </si>
  <si>
    <t>Der. 140</t>
  </si>
  <si>
    <t>E. odası derinliği           140 cm. (sabit)</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</si>
</sst>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
    <numFmt numFmtId="165" formatCode="&quot;Evet&quot;;&quot;Evet&quot;;&quot;Hayır&quot;"/>
    <numFmt numFmtId="166" formatCode="&quot;Doğru&quot;;&quot;Doğru&quot;;&quot;Yanlış&quot;"/>
    <numFmt numFmtId="167" formatCode="&quot;Açık&quot;;&quot;Açık&quot;;&quot;Kapalı&quot;"/>
  </numFmts>
  <fonts count="11">
    <font>
      <sz val="10"/>
      <name val="Arial Tur"/>
      <family val="0"/>
    </font>
    <font>
      <sz val="12"/>
      <name val="Arial Tur"/>
      <family val="2"/>
    </font>
    <font>
      <b/>
      <sz val="12"/>
      <name val="Arial Tur"/>
      <family val="2"/>
    </font>
    <font>
      <u val="single"/>
      <sz val="7.5"/>
      <color indexed="12"/>
      <name val="Arial Tur"/>
      <family val="0"/>
    </font>
    <font>
      <u val="single"/>
      <sz val="7.5"/>
      <color indexed="36"/>
      <name val="Arial Tur"/>
      <family val="0"/>
    </font>
    <font>
      <b/>
      <sz val="10"/>
      <name val="Times New Roman"/>
      <family val="1"/>
    </font>
    <font>
      <sz val="12"/>
      <name val="Times New Roman"/>
      <family val="1"/>
    </font>
    <font>
      <sz val="8"/>
      <name val="Arial Tur"/>
      <family val="0"/>
    </font>
    <font>
      <b/>
      <sz val="9"/>
      <name val="Times New Roman"/>
      <family val="1"/>
    </font>
    <font>
      <sz val="10"/>
      <name val="Times New Roman"/>
      <family val="1"/>
    </font>
    <font>
      <b/>
      <sz val="12"/>
      <name val="Times New Roman"/>
      <family val="1"/>
    </font>
  </fonts>
  <fills count="2">
    <fill>
      <patternFill/>
    </fill>
    <fill>
      <patternFill patternType="gray125"/>
    </fill>
  </fills>
  <borders count="37">
    <border>
      <left/>
      <right/>
      <top/>
      <bottom/>
      <diagonal/>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color indexed="63"/>
      </top>
      <bottom>
        <color indexed="63"/>
      </bottom>
    </border>
    <border>
      <left style="thin"/>
      <right style="thin"/>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style="thin"/>
      <right style="thin"/>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0" borderId="1" xfId="0" applyBorder="1" applyAlignment="1">
      <alignment horizontal="center"/>
    </xf>
    <xf numFmtId="0" fontId="0" fillId="0" borderId="0" xfId="0" applyBorder="1" applyAlignment="1">
      <alignment/>
    </xf>
    <xf numFmtId="0" fontId="6" fillId="0" borderId="0" xfId="0" applyFont="1" applyBorder="1" applyAlignment="1">
      <alignment horizontal="center" vertical="top" wrapText="1"/>
    </xf>
    <xf numFmtId="0" fontId="0" fillId="0" borderId="0" xfId="0" applyAlignment="1">
      <alignment horizontal="left" textRotation="180"/>
    </xf>
    <xf numFmtId="0" fontId="0" fillId="0" borderId="2" xfId="0" applyBorder="1" applyAlignment="1">
      <alignment/>
    </xf>
    <xf numFmtId="0" fontId="0" fillId="0" borderId="0" xfId="0" applyBorder="1" applyAlignment="1">
      <alignment/>
    </xf>
    <xf numFmtId="0" fontId="0" fillId="0" borderId="2" xfId="0"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7" xfId="0" applyFont="1" applyBorder="1" applyAlignment="1">
      <alignment horizontal="center"/>
    </xf>
    <xf numFmtId="0" fontId="6" fillId="0" borderId="8" xfId="0" applyFont="1" applyBorder="1" applyAlignment="1">
      <alignment horizontal="center" vertical="top" wrapText="1"/>
    </xf>
    <xf numFmtId="0" fontId="2" fillId="0" borderId="9" xfId="0" applyFont="1" applyBorder="1" applyAlignment="1">
      <alignment horizontal="center"/>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3" xfId="0" applyFont="1" applyBorder="1" applyAlignment="1">
      <alignment horizontal="center"/>
    </xf>
    <xf numFmtId="0" fontId="2" fillId="0" borderId="9" xfId="0" applyFont="1" applyBorder="1" applyAlignment="1">
      <alignment horizontal="center"/>
    </xf>
    <xf numFmtId="0" fontId="2" fillId="0" borderId="14" xfId="0" applyFont="1"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0" fillId="0" borderId="15" xfId="0" applyBorder="1" applyAlignment="1">
      <alignment/>
    </xf>
    <xf numFmtId="0" fontId="0" fillId="0" borderId="5" xfId="0" applyBorder="1" applyAlignment="1">
      <alignment/>
    </xf>
    <xf numFmtId="0" fontId="0" fillId="0" borderId="17" xfId="0" applyBorder="1" applyAlignment="1">
      <alignment/>
    </xf>
    <xf numFmtId="0" fontId="0" fillId="0" borderId="18" xfId="0" applyBorder="1" applyAlignment="1">
      <alignment/>
    </xf>
    <xf numFmtId="0" fontId="0" fillId="0" borderId="3" xfId="0" applyBorder="1" applyAlignment="1">
      <alignment horizontal="center"/>
    </xf>
    <xf numFmtId="0" fontId="0" fillId="0" borderId="19" xfId="0" applyBorder="1" applyAlignment="1">
      <alignment horizontal="left"/>
    </xf>
    <xf numFmtId="0" fontId="5" fillId="0" borderId="20" xfId="0" applyFont="1" applyBorder="1" applyAlignment="1">
      <alignment wrapText="1"/>
    </xf>
    <xf numFmtId="0" fontId="5" fillId="0" borderId="4" xfId="0" applyFont="1" applyBorder="1" applyAlignment="1">
      <alignment wrapText="1"/>
    </xf>
    <xf numFmtId="0" fontId="5" fillId="0" borderId="21" xfId="0" applyFont="1" applyBorder="1" applyAlignment="1">
      <alignment wrapText="1"/>
    </xf>
    <xf numFmtId="0" fontId="0" fillId="0" borderId="4" xfId="0" applyBorder="1" applyAlignment="1">
      <alignment horizontal="center"/>
    </xf>
    <xf numFmtId="0" fontId="0" fillId="0" borderId="22" xfId="0" applyBorder="1" applyAlignment="1">
      <alignment/>
    </xf>
    <xf numFmtId="0" fontId="0" fillId="0" borderId="0" xfId="0" applyBorder="1" applyAlignment="1">
      <alignment textRotation="90" wrapText="1"/>
    </xf>
    <xf numFmtId="0" fontId="1" fillId="0" borderId="12" xfId="0" applyNumberFormat="1" applyFont="1" applyBorder="1" applyAlignment="1">
      <alignment horizontal="center"/>
    </xf>
    <xf numFmtId="0" fontId="1" fillId="0" borderId="7" xfId="0" applyNumberFormat="1" applyFont="1" applyBorder="1" applyAlignment="1">
      <alignment horizontal="center"/>
    </xf>
    <xf numFmtId="0" fontId="1" fillId="0" borderId="16" xfId="0" applyNumberFormat="1"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17" xfId="0" applyBorder="1" applyAlignment="1">
      <alignment/>
    </xf>
    <xf numFmtId="0" fontId="0" fillId="0" borderId="3" xfId="0" applyBorder="1" applyAlignment="1">
      <alignment/>
    </xf>
    <xf numFmtId="0" fontId="0" fillId="0" borderId="4" xfId="0" applyBorder="1" applyAlignment="1">
      <alignment/>
    </xf>
    <xf numFmtId="0" fontId="0" fillId="0" borderId="25" xfId="0" applyBorder="1" applyAlignment="1">
      <alignment/>
    </xf>
    <xf numFmtId="1" fontId="2" fillId="0" borderId="12" xfId="0" applyNumberFormat="1" applyFont="1" applyBorder="1" applyAlignment="1">
      <alignment horizontal="center"/>
    </xf>
    <xf numFmtId="1" fontId="2" fillId="0" borderId="7" xfId="0" applyNumberFormat="1" applyFont="1" applyBorder="1" applyAlignment="1">
      <alignment horizontal="center"/>
    </xf>
    <xf numFmtId="1" fontId="2" fillId="0" borderId="16" xfId="0" applyNumberFormat="1" applyFont="1" applyBorder="1" applyAlignment="1">
      <alignment horizontal="center"/>
    </xf>
    <xf numFmtId="0" fontId="0" fillId="0" borderId="6" xfId="0" applyBorder="1" applyAlignment="1">
      <alignment/>
    </xf>
    <xf numFmtId="0" fontId="0" fillId="0" borderId="6" xfId="0" applyBorder="1" applyAlignment="1">
      <alignment horizontal="left"/>
    </xf>
    <xf numFmtId="0" fontId="0" fillId="0" borderId="2" xfId="0" applyBorder="1" applyAlignment="1">
      <alignment/>
    </xf>
    <xf numFmtId="0" fontId="0" fillId="0" borderId="4" xfId="0" applyBorder="1" applyAlignment="1">
      <alignment vertical="center"/>
    </xf>
    <xf numFmtId="0" fontId="0" fillId="0" borderId="0" xfId="0" applyBorder="1" applyAlignment="1">
      <alignment horizontal="center" textRotation="90"/>
    </xf>
    <xf numFmtId="0" fontId="0" fillId="0" borderId="4" xfId="0" applyBorder="1" applyAlignment="1">
      <alignment/>
    </xf>
    <xf numFmtId="0" fontId="7" fillId="0" borderId="0" xfId="0" applyFont="1" applyBorder="1" applyAlignment="1">
      <alignment textRotation="90" wrapText="1"/>
    </xf>
    <xf numFmtId="0" fontId="0" fillId="0" borderId="22" xfId="0" applyBorder="1" applyAlignment="1">
      <alignment horizontal="left"/>
    </xf>
    <xf numFmtId="0" fontId="0" fillId="0" borderId="5" xfId="0" applyBorder="1" applyAlignment="1">
      <alignment horizontal="center" textRotation="90" wrapText="1"/>
    </xf>
    <xf numFmtId="0" fontId="0" fillId="0" borderId="6" xfId="0" applyBorder="1" applyAlignment="1">
      <alignment horizontal="center" textRotation="90" wrapText="1"/>
    </xf>
    <xf numFmtId="0" fontId="0" fillId="0" borderId="19" xfId="0" applyBorder="1" applyAlignment="1">
      <alignment horizontal="center" textRotation="90" wrapText="1"/>
    </xf>
    <xf numFmtId="0" fontId="0" fillId="0" borderId="15" xfId="0" applyBorder="1" applyAlignment="1">
      <alignment/>
    </xf>
    <xf numFmtId="0" fontId="0" fillId="0" borderId="18" xfId="0" applyBorder="1" applyAlignment="1">
      <alignment/>
    </xf>
    <xf numFmtId="0" fontId="0" fillId="0" borderId="4" xfId="0" applyBorder="1" applyAlignment="1">
      <alignment horizontal="center" textRotation="90"/>
    </xf>
    <xf numFmtId="0" fontId="0" fillId="0" borderId="0" xfId="0" applyFill="1" applyBorder="1" applyAlignment="1">
      <alignment horizontal="center"/>
    </xf>
    <xf numFmtId="0" fontId="9" fillId="0" borderId="2" xfId="0" applyFont="1" applyBorder="1" applyAlignment="1">
      <alignment vertical="center"/>
    </xf>
    <xf numFmtId="0" fontId="9" fillId="0" borderId="19" xfId="0" applyFont="1" applyBorder="1" applyAlignment="1">
      <alignment vertical="center"/>
    </xf>
    <xf numFmtId="0" fontId="9" fillId="0" borderId="22" xfId="0" applyFont="1" applyBorder="1" applyAlignment="1">
      <alignment vertical="center"/>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8" xfId="0" applyFont="1" applyBorder="1" applyAlignment="1">
      <alignment horizontal="justify" vertical="center" wrapText="1"/>
    </xf>
    <xf numFmtId="0" fontId="0" fillId="0" borderId="0" xfId="0" applyAlignment="1">
      <alignment vertical="center" wrapText="1"/>
    </xf>
    <xf numFmtId="0" fontId="0" fillId="0" borderId="15" xfId="0" applyBorder="1" applyAlignment="1">
      <alignment horizontal="center" textRotation="90" wrapText="1"/>
    </xf>
    <xf numFmtId="0" fontId="0" fillId="0" borderId="17" xfId="0" applyBorder="1" applyAlignment="1">
      <alignment/>
    </xf>
    <xf numFmtId="0" fontId="10" fillId="0" borderId="29" xfId="0" applyFont="1" applyBorder="1" applyAlignment="1">
      <alignment horizontal="center" wrapText="1"/>
    </xf>
    <xf numFmtId="0" fontId="0" fillId="0" borderId="15" xfId="0" applyFont="1" applyBorder="1" applyAlignment="1">
      <alignment textRotation="90" wrapText="1"/>
    </xf>
    <xf numFmtId="0" fontId="0" fillId="0" borderId="15" xfId="0" applyFont="1" applyBorder="1" applyAlignment="1">
      <alignment wrapText="1"/>
    </xf>
    <xf numFmtId="0" fontId="0" fillId="0" borderId="5" xfId="0" applyBorder="1" applyAlignment="1">
      <alignment horizontal="center"/>
    </xf>
    <xf numFmtId="0" fontId="0" fillId="0" borderId="2" xfId="0" applyBorder="1" applyAlignment="1">
      <alignment/>
    </xf>
    <xf numFmtId="0" fontId="0" fillId="0" borderId="1" xfId="0" applyBorder="1" applyAlignment="1">
      <alignment horizontal="center"/>
    </xf>
    <xf numFmtId="0" fontId="0" fillId="0" borderId="0" xfId="0" applyBorder="1" applyAlignment="1">
      <alignment vertical="center"/>
    </xf>
    <xf numFmtId="0" fontId="0" fillId="0" borderId="0" xfId="0" applyBorder="1" applyAlignment="1">
      <alignment horizontal="center"/>
    </xf>
    <xf numFmtId="0" fontId="0" fillId="0" borderId="22" xfId="0" applyBorder="1" applyAlignment="1">
      <alignment horizontal="center"/>
    </xf>
    <xf numFmtId="0" fontId="5" fillId="0" borderId="5" xfId="0" applyFont="1" applyBorder="1" applyAlignment="1">
      <alignment vertical="center" wrapText="1"/>
    </xf>
    <xf numFmtId="0" fontId="0" fillId="0" borderId="30" xfId="0" applyBorder="1" applyAlignment="1">
      <alignment vertical="center" wrapText="1"/>
    </xf>
    <xf numFmtId="0" fontId="0" fillId="0" borderId="19" xfId="0" applyBorder="1" applyAlignment="1">
      <alignment vertical="center" wrapText="1"/>
    </xf>
    <xf numFmtId="0" fontId="0" fillId="0" borderId="31" xfId="0" applyBorder="1" applyAlignment="1">
      <alignment vertical="center" wrapText="1"/>
    </xf>
    <xf numFmtId="0" fontId="8" fillId="0" borderId="5" xfId="0" applyFont="1" applyBorder="1" applyAlignment="1">
      <alignment horizontal="center" vertical="center" wrapText="1"/>
    </xf>
    <xf numFmtId="0" fontId="9" fillId="0" borderId="17" xfId="0" applyFont="1" applyBorder="1" applyAlignment="1">
      <alignment horizontal="center" wrapText="1"/>
    </xf>
    <xf numFmtId="0" fontId="9" fillId="0" borderId="19" xfId="0" applyFont="1" applyBorder="1" applyAlignment="1">
      <alignment horizontal="center" wrapText="1"/>
    </xf>
    <xf numFmtId="0" fontId="9" fillId="0" borderId="18" xfId="0" applyFont="1" applyBorder="1" applyAlignment="1">
      <alignment horizontal="center" wrapText="1"/>
    </xf>
    <xf numFmtId="0" fontId="0" fillId="0" borderId="0" xfId="0" applyAlignment="1">
      <alignment horizontal="center"/>
    </xf>
    <xf numFmtId="0" fontId="5" fillId="0" borderId="3"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wrapText="1"/>
    </xf>
    <xf numFmtId="0" fontId="0" fillId="0" borderId="2" xfId="0" applyBorder="1" applyAlignment="1">
      <alignment horizontal="center"/>
    </xf>
    <xf numFmtId="0" fontId="0" fillId="0" borderId="0" xfId="0" applyBorder="1" applyAlignment="1">
      <alignment horizontal="left" vertical="center" wrapText="1"/>
    </xf>
    <xf numFmtId="0" fontId="5" fillId="0" borderId="32" xfId="0" applyFont="1" applyBorder="1" applyAlignment="1">
      <alignment horizontal="center" vertical="top" wrapText="1"/>
    </xf>
    <xf numFmtId="0" fontId="0" fillId="0" borderId="33" xfId="0" applyBorder="1" applyAlignment="1">
      <alignment wrapText="1"/>
    </xf>
    <xf numFmtId="0" fontId="0" fillId="0" borderId="34" xfId="0" applyBorder="1" applyAlignment="1">
      <alignment wrapText="1"/>
    </xf>
    <xf numFmtId="0" fontId="2" fillId="0" borderId="23" xfId="0" applyFont="1" applyBorder="1" applyAlignment="1">
      <alignment horizontal="center" vertical="top" wrapText="1"/>
    </xf>
    <xf numFmtId="0" fontId="2" fillId="0" borderId="1" xfId="0" applyFont="1" applyBorder="1" applyAlignment="1">
      <alignment horizontal="center" vertical="top"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Rectangle 1"/>
        <xdr:cNvSpPr>
          <a:spLocks/>
        </xdr:cNvSpPr>
      </xdr:nvSpPr>
      <xdr:spPr>
        <a:xfrm>
          <a:off x="4543425" y="0"/>
          <a:ext cx="0" cy="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Tur"/>
              <a:ea typeface="Arial Tur"/>
              <a:cs typeface="Arial Tur"/>
            </a:rPr>
            <a:t>Kendileri tarafından yapılan tesislerin bakım, muayene, bağlantı ve kabulü için gerekli işlerin tamamlanması işlerinde yetkilidir.</a:t>
          </a:r>
        </a:p>
      </xdr:txBody>
    </xdr:sp>
    <xdr:clientData/>
  </xdr:twoCellAnchor>
  <xdr:twoCellAnchor>
    <xdr:from>
      <xdr:col>8</xdr:col>
      <xdr:colOff>0</xdr:colOff>
      <xdr:row>0</xdr:row>
      <xdr:rowOff>0</xdr:rowOff>
    </xdr:from>
    <xdr:to>
      <xdr:col>8</xdr:col>
      <xdr:colOff>0</xdr:colOff>
      <xdr:row>0</xdr:row>
      <xdr:rowOff>0</xdr:rowOff>
    </xdr:to>
    <xdr:sp>
      <xdr:nvSpPr>
        <xdr:cNvPr id="2" name="Rectangle 2"/>
        <xdr:cNvSpPr>
          <a:spLocks/>
        </xdr:cNvSpPr>
      </xdr:nvSpPr>
      <xdr:spPr>
        <a:xfrm>
          <a:off x="4543425" y="0"/>
          <a:ext cx="0" cy="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Tur"/>
              <a:ea typeface="Arial Tur"/>
              <a:cs typeface="Arial Tur"/>
            </a:rPr>
            <a:t>Kendileri tarafından yapılan tesislerin bakım, muayene, bağlantı ve kabulü için gerekli işlerin tamamlanması işlerinde yetkilidir.</a:t>
          </a:r>
        </a:p>
      </xdr:txBody>
    </xdr:sp>
    <xdr:clientData/>
  </xdr:twoCellAnchor>
  <xdr:twoCellAnchor>
    <xdr:from>
      <xdr:col>4</xdr:col>
      <xdr:colOff>133350</xdr:colOff>
      <xdr:row>0</xdr:row>
      <xdr:rowOff>0</xdr:rowOff>
    </xdr:from>
    <xdr:to>
      <xdr:col>4</xdr:col>
      <xdr:colOff>581025</xdr:colOff>
      <xdr:row>0</xdr:row>
      <xdr:rowOff>0</xdr:rowOff>
    </xdr:to>
    <xdr:sp>
      <xdr:nvSpPr>
        <xdr:cNvPr id="3" name="Rectangle 3"/>
        <xdr:cNvSpPr>
          <a:spLocks/>
        </xdr:cNvSpPr>
      </xdr:nvSpPr>
      <xdr:spPr>
        <a:xfrm>
          <a:off x="2286000" y="0"/>
          <a:ext cx="447675" cy="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Tur"/>
              <a:ea typeface="Arial Tur"/>
              <a:cs typeface="Arial Tur"/>
            </a:rPr>
            <a:t>
Elektrik iç tesisi yapım işleri </a:t>
          </a:r>
        </a:p>
      </xdr:txBody>
    </xdr:sp>
    <xdr:clientData/>
  </xdr:twoCellAnchor>
  <xdr:twoCellAnchor>
    <xdr:from>
      <xdr:col>7</xdr:col>
      <xdr:colOff>171450</xdr:colOff>
      <xdr:row>0</xdr:row>
      <xdr:rowOff>0</xdr:rowOff>
    </xdr:from>
    <xdr:to>
      <xdr:col>7</xdr:col>
      <xdr:colOff>447675</xdr:colOff>
      <xdr:row>0</xdr:row>
      <xdr:rowOff>0</xdr:rowOff>
    </xdr:to>
    <xdr:sp>
      <xdr:nvSpPr>
        <xdr:cNvPr id="4" name="Rectangle 4"/>
        <xdr:cNvSpPr>
          <a:spLocks/>
        </xdr:cNvSpPr>
      </xdr:nvSpPr>
      <xdr:spPr>
        <a:xfrm>
          <a:off x="4095750" y="0"/>
          <a:ext cx="276225" cy="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Tur"/>
              <a:ea typeface="Arial Tur"/>
              <a:cs typeface="Arial Tur"/>
            </a:rPr>
            <a:t>
İşletme ve Bakım işleri</a:t>
          </a:r>
        </a:p>
      </xdr:txBody>
    </xdr:sp>
    <xdr:clientData/>
  </xdr:twoCellAnchor>
  <xdr:twoCellAnchor>
    <xdr:from>
      <xdr:col>8</xdr:col>
      <xdr:colOff>0</xdr:colOff>
      <xdr:row>0</xdr:row>
      <xdr:rowOff>0</xdr:rowOff>
    </xdr:from>
    <xdr:to>
      <xdr:col>8</xdr:col>
      <xdr:colOff>0</xdr:colOff>
      <xdr:row>0</xdr:row>
      <xdr:rowOff>0</xdr:rowOff>
    </xdr:to>
    <xdr:sp>
      <xdr:nvSpPr>
        <xdr:cNvPr id="5" name="Rectangle 5"/>
        <xdr:cNvSpPr>
          <a:spLocks/>
        </xdr:cNvSpPr>
      </xdr:nvSpPr>
      <xdr:spPr>
        <a:xfrm>
          <a:off x="4543425" y="0"/>
          <a:ext cx="0" cy="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Tur"/>
              <a:ea typeface="Arial Tur"/>
              <a:cs typeface="Arial Tur"/>
            </a:rPr>
            <a:t>Kendileri tarafından yapılan tesislerin bakım, muayene, bağlantı ve kabulü için gerekli işlerin tamamlanması işlerinde yetkilidir.</a:t>
          </a:r>
        </a:p>
      </xdr:txBody>
    </xdr:sp>
    <xdr:clientData/>
  </xdr:twoCellAnchor>
  <xdr:twoCellAnchor>
    <xdr:from>
      <xdr:col>8</xdr:col>
      <xdr:colOff>0</xdr:colOff>
      <xdr:row>0</xdr:row>
      <xdr:rowOff>0</xdr:rowOff>
    </xdr:from>
    <xdr:to>
      <xdr:col>8</xdr:col>
      <xdr:colOff>0</xdr:colOff>
      <xdr:row>0</xdr:row>
      <xdr:rowOff>0</xdr:rowOff>
    </xdr:to>
    <xdr:sp>
      <xdr:nvSpPr>
        <xdr:cNvPr id="6" name="Rectangle 6"/>
        <xdr:cNvSpPr>
          <a:spLocks/>
        </xdr:cNvSpPr>
      </xdr:nvSpPr>
      <xdr:spPr>
        <a:xfrm>
          <a:off x="4543425" y="0"/>
          <a:ext cx="0" cy="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Tur"/>
              <a:ea typeface="Arial Tur"/>
              <a:cs typeface="Arial Tur"/>
            </a:rPr>
            <a:t>
Muayene ve Kabul işleri</a:t>
          </a:r>
        </a:p>
      </xdr:txBody>
    </xdr:sp>
    <xdr:clientData/>
  </xdr:twoCellAnchor>
  <xdr:twoCellAnchor>
    <xdr:from>
      <xdr:col>2</xdr:col>
      <xdr:colOff>0</xdr:colOff>
      <xdr:row>35</xdr:row>
      <xdr:rowOff>0</xdr:rowOff>
    </xdr:from>
    <xdr:to>
      <xdr:col>2</xdr:col>
      <xdr:colOff>0</xdr:colOff>
      <xdr:row>35</xdr:row>
      <xdr:rowOff>0</xdr:rowOff>
    </xdr:to>
    <xdr:sp>
      <xdr:nvSpPr>
        <xdr:cNvPr id="7" name="Line 11"/>
        <xdr:cNvSpPr>
          <a:spLocks/>
        </xdr:cNvSpPr>
      </xdr:nvSpPr>
      <xdr:spPr>
        <a:xfrm>
          <a:off x="10382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35</xdr:row>
      <xdr:rowOff>9525</xdr:rowOff>
    </xdr:from>
    <xdr:to>
      <xdr:col>8</xdr:col>
      <xdr:colOff>0</xdr:colOff>
      <xdr:row>35</xdr:row>
      <xdr:rowOff>9525</xdr:rowOff>
    </xdr:to>
    <xdr:sp>
      <xdr:nvSpPr>
        <xdr:cNvPr id="8" name="Line 14"/>
        <xdr:cNvSpPr>
          <a:spLocks/>
        </xdr:cNvSpPr>
      </xdr:nvSpPr>
      <xdr:spPr>
        <a:xfrm>
          <a:off x="4543425" y="850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39</xdr:row>
      <xdr:rowOff>0</xdr:rowOff>
    </xdr:from>
    <xdr:to>
      <xdr:col>8</xdr:col>
      <xdr:colOff>0</xdr:colOff>
      <xdr:row>39</xdr:row>
      <xdr:rowOff>0</xdr:rowOff>
    </xdr:to>
    <xdr:sp>
      <xdr:nvSpPr>
        <xdr:cNvPr id="9" name="Line 15"/>
        <xdr:cNvSpPr>
          <a:spLocks/>
        </xdr:cNvSpPr>
      </xdr:nvSpPr>
      <xdr:spPr>
        <a:xfrm>
          <a:off x="454342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37</xdr:row>
      <xdr:rowOff>9525</xdr:rowOff>
    </xdr:from>
    <xdr:to>
      <xdr:col>8</xdr:col>
      <xdr:colOff>0</xdr:colOff>
      <xdr:row>37</xdr:row>
      <xdr:rowOff>9525</xdr:rowOff>
    </xdr:to>
    <xdr:sp>
      <xdr:nvSpPr>
        <xdr:cNvPr id="10" name="Line 16"/>
        <xdr:cNvSpPr>
          <a:spLocks/>
        </xdr:cNvSpPr>
      </xdr:nvSpPr>
      <xdr:spPr>
        <a:xfrm>
          <a:off x="4543425" y="882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35</xdr:row>
      <xdr:rowOff>9525</xdr:rowOff>
    </xdr:from>
    <xdr:to>
      <xdr:col>8</xdr:col>
      <xdr:colOff>0</xdr:colOff>
      <xdr:row>35</xdr:row>
      <xdr:rowOff>9525</xdr:rowOff>
    </xdr:to>
    <xdr:sp>
      <xdr:nvSpPr>
        <xdr:cNvPr id="11" name="Line 19"/>
        <xdr:cNvSpPr>
          <a:spLocks/>
        </xdr:cNvSpPr>
      </xdr:nvSpPr>
      <xdr:spPr>
        <a:xfrm>
          <a:off x="4543425" y="850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381000</xdr:colOff>
      <xdr:row>13</xdr:row>
      <xdr:rowOff>95250</xdr:rowOff>
    </xdr:from>
    <xdr:to>
      <xdr:col>6</xdr:col>
      <xdr:colOff>381000</xdr:colOff>
      <xdr:row>14</xdr:row>
      <xdr:rowOff>0</xdr:rowOff>
    </xdr:to>
    <xdr:sp>
      <xdr:nvSpPr>
        <xdr:cNvPr id="12" name="Line 23"/>
        <xdr:cNvSpPr>
          <a:spLocks/>
        </xdr:cNvSpPr>
      </xdr:nvSpPr>
      <xdr:spPr>
        <a:xfrm>
          <a:off x="3676650" y="42672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381000</xdr:colOff>
      <xdr:row>13</xdr:row>
      <xdr:rowOff>95250</xdr:rowOff>
    </xdr:from>
    <xdr:to>
      <xdr:col>7</xdr:col>
      <xdr:colOff>381000</xdr:colOff>
      <xdr:row>14</xdr:row>
      <xdr:rowOff>0</xdr:rowOff>
    </xdr:to>
    <xdr:sp>
      <xdr:nvSpPr>
        <xdr:cNvPr id="13" name="Line 24"/>
        <xdr:cNvSpPr>
          <a:spLocks/>
        </xdr:cNvSpPr>
      </xdr:nvSpPr>
      <xdr:spPr>
        <a:xfrm>
          <a:off x="4305300" y="42672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381000</xdr:colOff>
      <xdr:row>13</xdr:row>
      <xdr:rowOff>95250</xdr:rowOff>
    </xdr:from>
    <xdr:to>
      <xdr:col>11</xdr:col>
      <xdr:colOff>381000</xdr:colOff>
      <xdr:row>14</xdr:row>
      <xdr:rowOff>0</xdr:rowOff>
    </xdr:to>
    <xdr:sp>
      <xdr:nvSpPr>
        <xdr:cNvPr id="14" name="Line 25"/>
        <xdr:cNvSpPr>
          <a:spLocks/>
        </xdr:cNvSpPr>
      </xdr:nvSpPr>
      <xdr:spPr>
        <a:xfrm>
          <a:off x="6524625" y="42672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381000</xdr:colOff>
      <xdr:row>13</xdr:row>
      <xdr:rowOff>95250</xdr:rowOff>
    </xdr:from>
    <xdr:to>
      <xdr:col>12</xdr:col>
      <xdr:colOff>381000</xdr:colOff>
      <xdr:row>14</xdr:row>
      <xdr:rowOff>0</xdr:rowOff>
    </xdr:to>
    <xdr:sp>
      <xdr:nvSpPr>
        <xdr:cNvPr id="15" name="Line 26"/>
        <xdr:cNvSpPr>
          <a:spLocks/>
        </xdr:cNvSpPr>
      </xdr:nvSpPr>
      <xdr:spPr>
        <a:xfrm>
          <a:off x="7134225" y="42672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381000</xdr:colOff>
      <xdr:row>13</xdr:row>
      <xdr:rowOff>95250</xdr:rowOff>
    </xdr:from>
    <xdr:to>
      <xdr:col>11</xdr:col>
      <xdr:colOff>381000</xdr:colOff>
      <xdr:row>14</xdr:row>
      <xdr:rowOff>0</xdr:rowOff>
    </xdr:to>
    <xdr:sp>
      <xdr:nvSpPr>
        <xdr:cNvPr id="16" name="Line 27"/>
        <xdr:cNvSpPr>
          <a:spLocks/>
        </xdr:cNvSpPr>
      </xdr:nvSpPr>
      <xdr:spPr>
        <a:xfrm>
          <a:off x="6524625" y="42672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381000</xdr:colOff>
      <xdr:row>13</xdr:row>
      <xdr:rowOff>95250</xdr:rowOff>
    </xdr:from>
    <xdr:to>
      <xdr:col>12</xdr:col>
      <xdr:colOff>381000</xdr:colOff>
      <xdr:row>14</xdr:row>
      <xdr:rowOff>0</xdr:rowOff>
    </xdr:to>
    <xdr:sp>
      <xdr:nvSpPr>
        <xdr:cNvPr id="17" name="Line 28"/>
        <xdr:cNvSpPr>
          <a:spLocks/>
        </xdr:cNvSpPr>
      </xdr:nvSpPr>
      <xdr:spPr>
        <a:xfrm>
          <a:off x="7134225" y="42672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40</xdr:row>
      <xdr:rowOff>0</xdr:rowOff>
    </xdr:from>
    <xdr:to>
      <xdr:col>8</xdr:col>
      <xdr:colOff>0</xdr:colOff>
      <xdr:row>40</xdr:row>
      <xdr:rowOff>0</xdr:rowOff>
    </xdr:to>
    <xdr:sp>
      <xdr:nvSpPr>
        <xdr:cNvPr id="18" name="Line 32"/>
        <xdr:cNvSpPr>
          <a:spLocks/>
        </xdr:cNvSpPr>
      </xdr:nvSpPr>
      <xdr:spPr>
        <a:xfrm>
          <a:off x="4543425" y="944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0</xdr:colOff>
      <xdr:row>37</xdr:row>
      <xdr:rowOff>0</xdr:rowOff>
    </xdr:from>
    <xdr:to>
      <xdr:col>2</xdr:col>
      <xdr:colOff>0</xdr:colOff>
      <xdr:row>37</xdr:row>
      <xdr:rowOff>0</xdr:rowOff>
    </xdr:to>
    <xdr:sp>
      <xdr:nvSpPr>
        <xdr:cNvPr id="19" name="Line 38"/>
        <xdr:cNvSpPr>
          <a:spLocks/>
        </xdr:cNvSpPr>
      </xdr:nvSpPr>
      <xdr:spPr>
        <a:xfrm>
          <a:off x="10382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0</xdr:colOff>
      <xdr:row>35</xdr:row>
      <xdr:rowOff>104775</xdr:rowOff>
    </xdr:from>
    <xdr:to>
      <xdr:col>4</xdr:col>
      <xdr:colOff>0</xdr:colOff>
      <xdr:row>36</xdr:row>
      <xdr:rowOff>76200</xdr:rowOff>
    </xdr:to>
    <xdr:sp>
      <xdr:nvSpPr>
        <xdr:cNvPr id="20" name="Line 39"/>
        <xdr:cNvSpPr>
          <a:spLocks/>
        </xdr:cNvSpPr>
      </xdr:nvSpPr>
      <xdr:spPr>
        <a:xfrm>
          <a:off x="2152650" y="86010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0</xdr:colOff>
      <xdr:row>43</xdr:row>
      <xdr:rowOff>114300</xdr:rowOff>
    </xdr:from>
    <xdr:to>
      <xdr:col>5</xdr:col>
      <xdr:colOff>0</xdr:colOff>
      <xdr:row>44</xdr:row>
      <xdr:rowOff>85725</xdr:rowOff>
    </xdr:to>
    <xdr:sp>
      <xdr:nvSpPr>
        <xdr:cNvPr id="21" name="Line 84"/>
        <xdr:cNvSpPr>
          <a:spLocks/>
        </xdr:cNvSpPr>
      </xdr:nvSpPr>
      <xdr:spPr>
        <a:xfrm>
          <a:off x="2733675" y="100488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561975</xdr:colOff>
      <xdr:row>44</xdr:row>
      <xdr:rowOff>0</xdr:rowOff>
    </xdr:from>
    <xdr:to>
      <xdr:col>3</xdr:col>
      <xdr:colOff>171450</xdr:colOff>
      <xdr:row>44</xdr:row>
      <xdr:rowOff>0</xdr:rowOff>
    </xdr:to>
    <xdr:sp>
      <xdr:nvSpPr>
        <xdr:cNvPr id="22" name="Line 90"/>
        <xdr:cNvSpPr>
          <a:spLocks/>
        </xdr:cNvSpPr>
      </xdr:nvSpPr>
      <xdr:spPr>
        <a:xfrm>
          <a:off x="1600200" y="100965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0</xdr:colOff>
      <xdr:row>34</xdr:row>
      <xdr:rowOff>114300</xdr:rowOff>
    </xdr:from>
    <xdr:to>
      <xdr:col>3</xdr:col>
      <xdr:colOff>0</xdr:colOff>
      <xdr:row>35</xdr:row>
      <xdr:rowOff>85725</xdr:rowOff>
    </xdr:to>
    <xdr:sp>
      <xdr:nvSpPr>
        <xdr:cNvPr id="23" name="Line 97"/>
        <xdr:cNvSpPr>
          <a:spLocks/>
        </xdr:cNvSpPr>
      </xdr:nvSpPr>
      <xdr:spPr>
        <a:xfrm>
          <a:off x="1600200" y="84486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752475</xdr:colOff>
      <xdr:row>36</xdr:row>
      <xdr:rowOff>9525</xdr:rowOff>
    </xdr:from>
    <xdr:to>
      <xdr:col>2</xdr:col>
      <xdr:colOff>161925</xdr:colOff>
      <xdr:row>36</xdr:row>
      <xdr:rowOff>9525</xdr:rowOff>
    </xdr:to>
    <xdr:sp>
      <xdr:nvSpPr>
        <xdr:cNvPr id="24" name="Line 99"/>
        <xdr:cNvSpPr>
          <a:spLocks/>
        </xdr:cNvSpPr>
      </xdr:nvSpPr>
      <xdr:spPr>
        <a:xfrm>
          <a:off x="962025" y="86677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704850</xdr:colOff>
      <xdr:row>39</xdr:row>
      <xdr:rowOff>0</xdr:rowOff>
    </xdr:from>
    <xdr:to>
      <xdr:col>2</xdr:col>
      <xdr:colOff>133350</xdr:colOff>
      <xdr:row>39</xdr:row>
      <xdr:rowOff>0</xdr:rowOff>
    </xdr:to>
    <xdr:sp>
      <xdr:nvSpPr>
        <xdr:cNvPr id="25" name="Line 100"/>
        <xdr:cNvSpPr>
          <a:spLocks/>
        </xdr:cNvSpPr>
      </xdr:nvSpPr>
      <xdr:spPr>
        <a:xfrm>
          <a:off x="914400" y="92868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485775</xdr:colOff>
      <xdr:row>37</xdr:row>
      <xdr:rowOff>0</xdr:rowOff>
    </xdr:from>
    <xdr:to>
      <xdr:col>3</xdr:col>
      <xdr:colOff>180975</xdr:colOff>
      <xdr:row>37</xdr:row>
      <xdr:rowOff>0</xdr:rowOff>
    </xdr:to>
    <xdr:sp>
      <xdr:nvSpPr>
        <xdr:cNvPr id="26" name="Line 101"/>
        <xdr:cNvSpPr>
          <a:spLocks/>
        </xdr:cNvSpPr>
      </xdr:nvSpPr>
      <xdr:spPr>
        <a:xfrm>
          <a:off x="1524000" y="8820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476250</xdr:colOff>
      <xdr:row>38</xdr:row>
      <xdr:rowOff>0</xdr:rowOff>
    </xdr:from>
    <xdr:to>
      <xdr:col>3</xdr:col>
      <xdr:colOff>123825</xdr:colOff>
      <xdr:row>38</xdr:row>
      <xdr:rowOff>0</xdr:rowOff>
    </xdr:to>
    <xdr:sp>
      <xdr:nvSpPr>
        <xdr:cNvPr id="27" name="Line 102"/>
        <xdr:cNvSpPr>
          <a:spLocks/>
        </xdr:cNvSpPr>
      </xdr:nvSpPr>
      <xdr:spPr>
        <a:xfrm>
          <a:off x="1514475" y="91249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9525</xdr:colOff>
      <xdr:row>42</xdr:row>
      <xdr:rowOff>104775</xdr:rowOff>
    </xdr:from>
    <xdr:to>
      <xdr:col>3</xdr:col>
      <xdr:colOff>9525</xdr:colOff>
      <xdr:row>43</xdr:row>
      <xdr:rowOff>85725</xdr:rowOff>
    </xdr:to>
    <xdr:sp>
      <xdr:nvSpPr>
        <xdr:cNvPr id="28" name="Line 105"/>
        <xdr:cNvSpPr>
          <a:spLocks/>
        </xdr:cNvSpPr>
      </xdr:nvSpPr>
      <xdr:spPr>
        <a:xfrm>
          <a:off x="1609725" y="98774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0</xdr:colOff>
      <xdr:row>43</xdr:row>
      <xdr:rowOff>114300</xdr:rowOff>
    </xdr:from>
    <xdr:to>
      <xdr:col>4</xdr:col>
      <xdr:colOff>0</xdr:colOff>
      <xdr:row>44</xdr:row>
      <xdr:rowOff>85725</xdr:rowOff>
    </xdr:to>
    <xdr:sp>
      <xdr:nvSpPr>
        <xdr:cNvPr id="29" name="Line 106"/>
        <xdr:cNvSpPr>
          <a:spLocks/>
        </xdr:cNvSpPr>
      </xdr:nvSpPr>
      <xdr:spPr>
        <a:xfrm>
          <a:off x="2152650" y="100488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0</xdr:colOff>
      <xdr:row>43</xdr:row>
      <xdr:rowOff>114300</xdr:rowOff>
    </xdr:from>
    <xdr:to>
      <xdr:col>7</xdr:col>
      <xdr:colOff>0</xdr:colOff>
      <xdr:row>44</xdr:row>
      <xdr:rowOff>85725</xdr:rowOff>
    </xdr:to>
    <xdr:sp>
      <xdr:nvSpPr>
        <xdr:cNvPr id="30" name="Line 109"/>
        <xdr:cNvSpPr>
          <a:spLocks/>
        </xdr:cNvSpPr>
      </xdr:nvSpPr>
      <xdr:spPr>
        <a:xfrm>
          <a:off x="3924300" y="100488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752475</xdr:colOff>
      <xdr:row>44</xdr:row>
      <xdr:rowOff>0</xdr:rowOff>
    </xdr:from>
    <xdr:to>
      <xdr:col>2</xdr:col>
      <xdr:colOff>142875</xdr:colOff>
      <xdr:row>44</xdr:row>
      <xdr:rowOff>0</xdr:rowOff>
    </xdr:to>
    <xdr:sp>
      <xdr:nvSpPr>
        <xdr:cNvPr id="31" name="Line 112"/>
        <xdr:cNvSpPr>
          <a:spLocks/>
        </xdr:cNvSpPr>
      </xdr:nvSpPr>
      <xdr:spPr>
        <a:xfrm>
          <a:off x="962025" y="100965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742950</xdr:colOff>
      <xdr:row>50</xdr:row>
      <xdr:rowOff>0</xdr:rowOff>
    </xdr:from>
    <xdr:to>
      <xdr:col>2</xdr:col>
      <xdr:colOff>133350</xdr:colOff>
      <xdr:row>50</xdr:row>
      <xdr:rowOff>0</xdr:rowOff>
    </xdr:to>
    <xdr:sp>
      <xdr:nvSpPr>
        <xdr:cNvPr id="32" name="Line 113"/>
        <xdr:cNvSpPr>
          <a:spLocks/>
        </xdr:cNvSpPr>
      </xdr:nvSpPr>
      <xdr:spPr>
        <a:xfrm>
          <a:off x="952500" y="110680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42</xdr:row>
      <xdr:rowOff>85725</xdr:rowOff>
    </xdr:from>
    <xdr:to>
      <xdr:col>9</xdr:col>
      <xdr:colOff>0</xdr:colOff>
      <xdr:row>43</xdr:row>
      <xdr:rowOff>76200</xdr:rowOff>
    </xdr:to>
    <xdr:sp>
      <xdr:nvSpPr>
        <xdr:cNvPr id="33" name="Line 114"/>
        <xdr:cNvSpPr>
          <a:spLocks/>
        </xdr:cNvSpPr>
      </xdr:nvSpPr>
      <xdr:spPr>
        <a:xfrm>
          <a:off x="5095875" y="98583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504825</xdr:colOff>
      <xdr:row>45</xdr:row>
      <xdr:rowOff>0</xdr:rowOff>
    </xdr:from>
    <xdr:to>
      <xdr:col>3</xdr:col>
      <xdr:colOff>123825</xdr:colOff>
      <xdr:row>45</xdr:row>
      <xdr:rowOff>0</xdr:rowOff>
    </xdr:to>
    <xdr:sp>
      <xdr:nvSpPr>
        <xdr:cNvPr id="34" name="Line 115"/>
        <xdr:cNvSpPr>
          <a:spLocks/>
        </xdr:cNvSpPr>
      </xdr:nvSpPr>
      <xdr:spPr>
        <a:xfrm>
          <a:off x="1543050" y="102584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476250</xdr:colOff>
      <xdr:row>49</xdr:row>
      <xdr:rowOff>0</xdr:rowOff>
    </xdr:from>
    <xdr:to>
      <xdr:col>3</xdr:col>
      <xdr:colOff>133350</xdr:colOff>
      <xdr:row>49</xdr:row>
      <xdr:rowOff>0</xdr:rowOff>
    </xdr:to>
    <xdr:sp>
      <xdr:nvSpPr>
        <xdr:cNvPr id="35" name="Line 116"/>
        <xdr:cNvSpPr>
          <a:spLocks/>
        </xdr:cNvSpPr>
      </xdr:nvSpPr>
      <xdr:spPr>
        <a:xfrm>
          <a:off x="1514475" y="109061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43</xdr:row>
      <xdr:rowOff>114300</xdr:rowOff>
    </xdr:from>
    <xdr:to>
      <xdr:col>8</xdr:col>
      <xdr:colOff>0</xdr:colOff>
      <xdr:row>44</xdr:row>
      <xdr:rowOff>85725</xdr:rowOff>
    </xdr:to>
    <xdr:sp>
      <xdr:nvSpPr>
        <xdr:cNvPr id="36" name="Line 117"/>
        <xdr:cNvSpPr>
          <a:spLocks/>
        </xdr:cNvSpPr>
      </xdr:nvSpPr>
      <xdr:spPr>
        <a:xfrm>
          <a:off x="4543425" y="100488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34</xdr:row>
      <xdr:rowOff>85725</xdr:rowOff>
    </xdr:from>
    <xdr:to>
      <xdr:col>9</xdr:col>
      <xdr:colOff>0</xdr:colOff>
      <xdr:row>35</xdr:row>
      <xdr:rowOff>85725</xdr:rowOff>
    </xdr:to>
    <xdr:sp>
      <xdr:nvSpPr>
        <xdr:cNvPr id="37" name="Line 118"/>
        <xdr:cNvSpPr>
          <a:spLocks/>
        </xdr:cNvSpPr>
      </xdr:nvSpPr>
      <xdr:spPr>
        <a:xfrm>
          <a:off x="5095875" y="8420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35</xdr:row>
      <xdr:rowOff>85725</xdr:rowOff>
    </xdr:from>
    <xdr:to>
      <xdr:col>8</xdr:col>
      <xdr:colOff>0</xdr:colOff>
      <xdr:row>36</xdr:row>
      <xdr:rowOff>76200</xdr:rowOff>
    </xdr:to>
    <xdr:sp>
      <xdr:nvSpPr>
        <xdr:cNvPr id="38" name="Line 119"/>
        <xdr:cNvSpPr>
          <a:spLocks/>
        </xdr:cNvSpPr>
      </xdr:nvSpPr>
      <xdr:spPr>
        <a:xfrm>
          <a:off x="4543425" y="85820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0</xdr:colOff>
      <xdr:row>43</xdr:row>
      <xdr:rowOff>104775</xdr:rowOff>
    </xdr:from>
    <xdr:to>
      <xdr:col>5</xdr:col>
      <xdr:colOff>0</xdr:colOff>
      <xdr:row>44</xdr:row>
      <xdr:rowOff>76200</xdr:rowOff>
    </xdr:to>
    <xdr:sp>
      <xdr:nvSpPr>
        <xdr:cNvPr id="39" name="Line 120"/>
        <xdr:cNvSpPr>
          <a:spLocks/>
        </xdr:cNvSpPr>
      </xdr:nvSpPr>
      <xdr:spPr>
        <a:xfrm>
          <a:off x="2733675" y="1003935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381000</xdr:colOff>
      <xdr:row>13</xdr:row>
      <xdr:rowOff>95250</xdr:rowOff>
    </xdr:from>
    <xdr:to>
      <xdr:col>12</xdr:col>
      <xdr:colOff>381000</xdr:colOff>
      <xdr:row>14</xdr:row>
      <xdr:rowOff>0</xdr:rowOff>
    </xdr:to>
    <xdr:sp>
      <xdr:nvSpPr>
        <xdr:cNvPr id="40" name="Line 121"/>
        <xdr:cNvSpPr>
          <a:spLocks/>
        </xdr:cNvSpPr>
      </xdr:nvSpPr>
      <xdr:spPr>
        <a:xfrm>
          <a:off x="7134225" y="42672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381000</xdr:colOff>
      <xdr:row>13</xdr:row>
      <xdr:rowOff>95250</xdr:rowOff>
    </xdr:from>
    <xdr:to>
      <xdr:col>12</xdr:col>
      <xdr:colOff>381000</xdr:colOff>
      <xdr:row>14</xdr:row>
      <xdr:rowOff>0</xdr:rowOff>
    </xdr:to>
    <xdr:sp>
      <xdr:nvSpPr>
        <xdr:cNvPr id="41" name="Line 122"/>
        <xdr:cNvSpPr>
          <a:spLocks/>
        </xdr:cNvSpPr>
      </xdr:nvSpPr>
      <xdr:spPr>
        <a:xfrm>
          <a:off x="7134225" y="42672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476250</xdr:colOff>
      <xdr:row>39</xdr:row>
      <xdr:rowOff>0</xdr:rowOff>
    </xdr:from>
    <xdr:to>
      <xdr:col>3</xdr:col>
      <xdr:colOff>0</xdr:colOff>
      <xdr:row>39</xdr:row>
      <xdr:rowOff>0</xdr:rowOff>
    </xdr:to>
    <xdr:sp>
      <xdr:nvSpPr>
        <xdr:cNvPr id="42" name="Line 124"/>
        <xdr:cNvSpPr>
          <a:spLocks/>
        </xdr:cNvSpPr>
      </xdr:nvSpPr>
      <xdr:spPr>
        <a:xfrm>
          <a:off x="1514475" y="92868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S54"/>
  <sheetViews>
    <sheetView tabSelected="1" zoomScale="130" zoomScaleNormal="130" workbookViewId="0" topLeftCell="A29">
      <selection activeCell="B52" sqref="B52"/>
    </sheetView>
  </sheetViews>
  <sheetFormatPr defaultColWidth="9.00390625" defaultRowHeight="12.75"/>
  <cols>
    <col min="1" max="1" width="2.75390625" style="0" customWidth="1"/>
    <col min="2" max="2" width="10.875" style="0" customWidth="1"/>
    <col min="3" max="3" width="7.375" style="0" customWidth="1"/>
    <col min="4" max="4" width="7.25390625" style="0" customWidth="1"/>
    <col min="5" max="5" width="7.625" style="0" customWidth="1"/>
    <col min="6" max="6" width="7.375" style="0" customWidth="1"/>
    <col min="7" max="7" width="8.25390625" style="0" customWidth="1"/>
    <col min="8" max="8" width="8.125" style="0" customWidth="1"/>
    <col min="9" max="9" width="7.25390625" style="0" customWidth="1"/>
    <col min="10" max="10" width="7.625" style="0" customWidth="1"/>
    <col min="11" max="11" width="6.125" style="0" customWidth="1"/>
    <col min="12" max="12" width="8.00390625" style="0" customWidth="1"/>
    <col min="13" max="13" width="8.125" style="0" customWidth="1"/>
  </cols>
  <sheetData>
    <row r="6" spans="3:19" ht="15.75">
      <c r="C6" s="3"/>
      <c r="D6" s="3"/>
      <c r="E6" s="3"/>
      <c r="F6" s="3"/>
      <c r="G6" s="3"/>
      <c r="H6" s="3"/>
      <c r="I6" s="3"/>
      <c r="J6" s="3"/>
      <c r="K6" s="3"/>
      <c r="L6" s="3"/>
      <c r="M6" s="3"/>
      <c r="N6" s="2"/>
      <c r="O6" s="2"/>
      <c r="P6" s="2"/>
      <c r="Q6" s="2"/>
      <c r="R6" s="2"/>
      <c r="S6" s="2"/>
    </row>
    <row r="7" spans="2:19" ht="36" customHeight="1" thickBot="1">
      <c r="B7" s="76" t="s">
        <v>17</v>
      </c>
      <c r="C7" s="76"/>
      <c r="D7" s="76"/>
      <c r="E7" s="76"/>
      <c r="F7" s="76"/>
      <c r="G7" s="76"/>
      <c r="H7" s="76"/>
      <c r="I7" s="76"/>
      <c r="J7" s="76"/>
      <c r="K7" s="76"/>
      <c r="L7" s="76"/>
      <c r="M7" s="76"/>
      <c r="N7" s="2"/>
      <c r="O7" s="2"/>
      <c r="P7" s="2"/>
      <c r="Q7" s="2"/>
      <c r="R7" s="2"/>
      <c r="S7" s="2"/>
    </row>
    <row r="8" spans="2:19" ht="96" customHeight="1">
      <c r="B8" s="99" t="s">
        <v>35</v>
      </c>
      <c r="C8" s="100"/>
      <c r="D8" s="100"/>
      <c r="E8" s="100"/>
      <c r="F8" s="100"/>
      <c r="G8" s="100"/>
      <c r="H8" s="100"/>
      <c r="I8" s="100"/>
      <c r="J8" s="100"/>
      <c r="K8" s="100"/>
      <c r="L8" s="100"/>
      <c r="M8" s="101"/>
      <c r="N8" s="2"/>
      <c r="O8" s="2"/>
      <c r="P8" s="2"/>
      <c r="Q8" s="2"/>
      <c r="R8" s="2"/>
      <c r="S8" s="2"/>
    </row>
    <row r="9" spans="2:19" ht="18.75" customHeight="1">
      <c r="B9" s="70" t="s">
        <v>18</v>
      </c>
      <c r="C9" s="102" t="s">
        <v>21</v>
      </c>
      <c r="D9" s="103"/>
      <c r="E9" s="103"/>
      <c r="F9" s="103"/>
      <c r="G9" s="103"/>
      <c r="H9" s="104"/>
      <c r="I9" s="105" t="s">
        <v>22</v>
      </c>
      <c r="J9" s="103"/>
      <c r="K9" s="103"/>
      <c r="L9" s="103"/>
      <c r="M9" s="104"/>
      <c r="N9" s="2"/>
      <c r="O9" s="2"/>
      <c r="P9" s="2"/>
      <c r="Q9" s="2"/>
      <c r="R9" s="2"/>
      <c r="S9" s="2"/>
    </row>
    <row r="10" spans="2:19" ht="15.75" customHeight="1">
      <c r="B10" s="71"/>
      <c r="C10" s="85" t="s">
        <v>19</v>
      </c>
      <c r="D10" s="67"/>
      <c r="E10" s="67"/>
      <c r="F10" s="94" t="s">
        <v>6</v>
      </c>
      <c r="G10" s="85" t="s">
        <v>14</v>
      </c>
      <c r="H10" s="86"/>
      <c r="I10" s="89" t="s">
        <v>20</v>
      </c>
      <c r="J10" s="90"/>
      <c r="K10" s="94" t="s">
        <v>7</v>
      </c>
      <c r="L10" s="85" t="s">
        <v>23</v>
      </c>
      <c r="M10" s="86"/>
      <c r="N10" s="2"/>
      <c r="O10" s="2"/>
      <c r="P10" s="2"/>
      <c r="Q10" s="2"/>
      <c r="R10" s="2"/>
      <c r="S10" s="2"/>
    </row>
    <row r="11" spans="2:19" ht="52.5" customHeight="1">
      <c r="B11" s="71"/>
      <c r="C11" s="68"/>
      <c r="D11" s="69"/>
      <c r="E11" s="69"/>
      <c r="F11" s="95"/>
      <c r="G11" s="87"/>
      <c r="H11" s="88"/>
      <c r="I11" s="91"/>
      <c r="J11" s="92"/>
      <c r="K11" s="95"/>
      <c r="L11" s="87"/>
      <c r="M11" s="88"/>
      <c r="N11" s="2"/>
      <c r="O11" s="2"/>
      <c r="P11" s="2"/>
      <c r="Q11" s="2"/>
      <c r="R11" s="2"/>
      <c r="S11" s="2"/>
    </row>
    <row r="12" spans="2:19" ht="15" customHeight="1">
      <c r="B12" s="71"/>
      <c r="C12" s="8" t="s">
        <v>3</v>
      </c>
      <c r="D12" s="8" t="s">
        <v>5</v>
      </c>
      <c r="E12" s="10" t="s">
        <v>4</v>
      </c>
      <c r="F12" s="96"/>
      <c r="G12" s="33" t="s">
        <v>12</v>
      </c>
      <c r="H12" s="32" t="s">
        <v>13</v>
      </c>
      <c r="I12" s="8" t="s">
        <v>3</v>
      </c>
      <c r="J12" s="8" t="s">
        <v>5</v>
      </c>
      <c r="K12" s="96"/>
      <c r="L12" s="33" t="s">
        <v>12</v>
      </c>
      <c r="M12" s="32" t="s">
        <v>13</v>
      </c>
      <c r="N12" s="2"/>
      <c r="O12" s="2"/>
      <c r="P12" s="2"/>
      <c r="Q12" s="2"/>
      <c r="R12" s="2"/>
      <c r="S12" s="2"/>
    </row>
    <row r="13" spans="2:19" ht="15" customHeight="1">
      <c r="B13" s="71"/>
      <c r="C13" s="9" t="s">
        <v>10</v>
      </c>
      <c r="D13" s="9" t="s">
        <v>8</v>
      </c>
      <c r="E13" s="11" t="s">
        <v>1</v>
      </c>
      <c r="F13" s="96"/>
      <c r="G13" s="33" t="s">
        <v>36</v>
      </c>
      <c r="H13" s="32" t="s">
        <v>32</v>
      </c>
      <c r="I13" s="9" t="s">
        <v>28</v>
      </c>
      <c r="J13" s="9" t="s">
        <v>1</v>
      </c>
      <c r="K13" s="96"/>
      <c r="L13" s="33" t="s">
        <v>36</v>
      </c>
      <c r="M13" s="32" t="s">
        <v>32</v>
      </c>
      <c r="N13" s="2"/>
      <c r="O13" s="2"/>
      <c r="P13" s="2"/>
      <c r="Q13" s="2"/>
      <c r="R13" s="2"/>
      <c r="S13" s="2"/>
    </row>
    <row r="14" spans="2:19" ht="15" customHeight="1" thickBot="1">
      <c r="B14" s="72"/>
      <c r="C14" s="9" t="s">
        <v>11</v>
      </c>
      <c r="D14" s="9" t="s">
        <v>9</v>
      </c>
      <c r="E14" s="11" t="s">
        <v>2</v>
      </c>
      <c r="F14" s="96"/>
      <c r="G14" s="34" t="s">
        <v>15</v>
      </c>
      <c r="H14" s="32" t="s">
        <v>16</v>
      </c>
      <c r="I14" s="9" t="s">
        <v>29</v>
      </c>
      <c r="J14" s="9" t="s">
        <v>2</v>
      </c>
      <c r="K14" s="96"/>
      <c r="L14" s="34" t="s">
        <v>15</v>
      </c>
      <c r="M14" s="32" t="s">
        <v>16</v>
      </c>
      <c r="N14" s="2"/>
      <c r="O14" s="2"/>
      <c r="P14" s="2"/>
      <c r="Q14" s="2"/>
      <c r="R14" s="2"/>
      <c r="S14" s="2"/>
    </row>
    <row r="15" spans="2:19" ht="15.75">
      <c r="B15" s="16">
        <v>2</v>
      </c>
      <c r="C15" s="38">
        <f aca="true" t="shared" si="0" ref="C15:C33">B15*2-1</f>
        <v>3</v>
      </c>
      <c r="D15" s="38">
        <f aca="true" t="shared" si="1" ref="D15:D33">B15*3-1</f>
        <v>5</v>
      </c>
      <c r="E15" s="38">
        <f aca="true" t="shared" si="2" ref="E15:E33">B15*4-1</f>
        <v>7</v>
      </c>
      <c r="F15" s="17">
        <f aca="true" t="shared" si="3" ref="F15:F33">B15*15+55</f>
        <v>85</v>
      </c>
      <c r="G15" s="17">
        <f aca="true" t="shared" si="4" ref="G15:G33">F15+20</f>
        <v>105</v>
      </c>
      <c r="H15" s="18">
        <v>75</v>
      </c>
      <c r="I15" s="38">
        <f aca="true" t="shared" si="5" ref="I15:I33">B15*2</f>
        <v>4</v>
      </c>
      <c r="J15" s="38">
        <f aca="true" t="shared" si="6" ref="J15:J33">B15*3</f>
        <v>6</v>
      </c>
      <c r="K15" s="17">
        <f aca="true" t="shared" si="7" ref="K15:K33">B15*22.5+55</f>
        <v>100</v>
      </c>
      <c r="L15" s="49">
        <f aca="true" t="shared" si="8" ref="L15:L33">K15+20</f>
        <v>120</v>
      </c>
      <c r="M15" s="19">
        <v>75</v>
      </c>
      <c r="N15" s="2"/>
      <c r="O15" s="2"/>
      <c r="P15" s="2"/>
      <c r="Q15" s="2"/>
      <c r="R15" s="2"/>
      <c r="S15" s="2"/>
    </row>
    <row r="16" spans="2:19" ht="15.75">
      <c r="B16" s="13">
        <v>3</v>
      </c>
      <c r="C16" s="39">
        <f t="shared" si="0"/>
        <v>5</v>
      </c>
      <c r="D16" s="39">
        <f t="shared" si="1"/>
        <v>8</v>
      </c>
      <c r="E16" s="39">
        <f t="shared" si="2"/>
        <v>11</v>
      </c>
      <c r="F16" s="12">
        <f t="shared" si="3"/>
        <v>100</v>
      </c>
      <c r="G16" s="12">
        <f t="shared" si="4"/>
        <v>120</v>
      </c>
      <c r="H16" s="14">
        <v>75</v>
      </c>
      <c r="I16" s="39">
        <f t="shared" si="5"/>
        <v>6</v>
      </c>
      <c r="J16" s="39">
        <f t="shared" si="6"/>
        <v>9</v>
      </c>
      <c r="K16" s="12">
        <f t="shared" si="7"/>
        <v>122.5</v>
      </c>
      <c r="L16" s="50">
        <f t="shared" si="8"/>
        <v>142.5</v>
      </c>
      <c r="M16" s="20">
        <v>98</v>
      </c>
      <c r="N16" s="2"/>
      <c r="O16" s="2"/>
      <c r="P16" s="2"/>
      <c r="Q16" s="2"/>
      <c r="R16" s="2"/>
      <c r="S16" s="2"/>
    </row>
    <row r="17" spans="2:19" ht="15.75">
      <c r="B17" s="13">
        <v>4</v>
      </c>
      <c r="C17" s="39">
        <f t="shared" si="0"/>
        <v>7</v>
      </c>
      <c r="D17" s="39">
        <f t="shared" si="1"/>
        <v>11</v>
      </c>
      <c r="E17" s="39">
        <f t="shared" si="2"/>
        <v>15</v>
      </c>
      <c r="F17" s="12">
        <f t="shared" si="3"/>
        <v>115</v>
      </c>
      <c r="G17" s="12">
        <f t="shared" si="4"/>
        <v>135</v>
      </c>
      <c r="H17" s="14">
        <v>90</v>
      </c>
      <c r="I17" s="39">
        <f t="shared" si="5"/>
        <v>8</v>
      </c>
      <c r="J17" s="39">
        <f t="shared" si="6"/>
        <v>12</v>
      </c>
      <c r="K17" s="12">
        <f t="shared" si="7"/>
        <v>145</v>
      </c>
      <c r="L17" s="50">
        <f t="shared" si="8"/>
        <v>165</v>
      </c>
      <c r="M17" s="20">
        <v>98</v>
      </c>
      <c r="N17" s="2"/>
      <c r="O17" s="2"/>
      <c r="P17" s="2"/>
      <c r="Q17" s="2"/>
      <c r="R17" s="2"/>
      <c r="S17" s="2"/>
    </row>
    <row r="18" spans="1:19" ht="15.75">
      <c r="A18" s="4"/>
      <c r="B18" s="13">
        <v>5</v>
      </c>
      <c r="C18" s="39">
        <f t="shared" si="0"/>
        <v>9</v>
      </c>
      <c r="D18" s="39">
        <f t="shared" si="1"/>
        <v>14</v>
      </c>
      <c r="E18" s="39">
        <f t="shared" si="2"/>
        <v>19</v>
      </c>
      <c r="F18" s="12">
        <f t="shared" si="3"/>
        <v>130</v>
      </c>
      <c r="G18" s="12">
        <f t="shared" si="4"/>
        <v>150</v>
      </c>
      <c r="H18" s="14">
        <v>90</v>
      </c>
      <c r="I18" s="39">
        <f t="shared" si="5"/>
        <v>10</v>
      </c>
      <c r="J18" s="39">
        <f t="shared" si="6"/>
        <v>15</v>
      </c>
      <c r="K18" s="12">
        <f t="shared" si="7"/>
        <v>167.5</v>
      </c>
      <c r="L18" s="50">
        <f t="shared" si="8"/>
        <v>187.5</v>
      </c>
      <c r="M18" s="20">
        <v>120</v>
      </c>
      <c r="N18" s="2"/>
      <c r="O18" s="2"/>
      <c r="P18" s="2"/>
      <c r="Q18" s="2"/>
      <c r="R18" s="2"/>
      <c r="S18" s="2"/>
    </row>
    <row r="19" spans="2:19" ht="15.75">
      <c r="B19" s="13">
        <v>6</v>
      </c>
      <c r="C19" s="39">
        <f t="shared" si="0"/>
        <v>11</v>
      </c>
      <c r="D19" s="39">
        <f t="shared" si="1"/>
        <v>17</v>
      </c>
      <c r="E19" s="39">
        <f t="shared" si="2"/>
        <v>23</v>
      </c>
      <c r="F19" s="12">
        <f t="shared" si="3"/>
        <v>145</v>
      </c>
      <c r="G19" s="12">
        <f t="shared" si="4"/>
        <v>165</v>
      </c>
      <c r="H19" s="14">
        <v>105</v>
      </c>
      <c r="I19" s="39">
        <f t="shared" si="5"/>
        <v>12</v>
      </c>
      <c r="J19" s="39">
        <f t="shared" si="6"/>
        <v>18</v>
      </c>
      <c r="K19" s="12">
        <f t="shared" si="7"/>
        <v>190</v>
      </c>
      <c r="L19" s="50">
        <f t="shared" si="8"/>
        <v>210</v>
      </c>
      <c r="M19" s="20">
        <v>120</v>
      </c>
      <c r="N19" s="2"/>
      <c r="O19" s="2"/>
      <c r="P19" s="2"/>
      <c r="Q19" s="2"/>
      <c r="R19" s="2"/>
      <c r="S19" s="2"/>
    </row>
    <row r="20" spans="2:19" ht="15.75">
      <c r="B20" s="13">
        <v>7</v>
      </c>
      <c r="C20" s="39">
        <f t="shared" si="0"/>
        <v>13</v>
      </c>
      <c r="D20" s="39">
        <f t="shared" si="1"/>
        <v>20</v>
      </c>
      <c r="E20" s="39">
        <f t="shared" si="2"/>
        <v>27</v>
      </c>
      <c r="F20" s="12">
        <f t="shared" si="3"/>
        <v>160</v>
      </c>
      <c r="G20" s="12">
        <f t="shared" si="4"/>
        <v>180</v>
      </c>
      <c r="H20" s="14">
        <v>105</v>
      </c>
      <c r="I20" s="39">
        <f t="shared" si="5"/>
        <v>14</v>
      </c>
      <c r="J20" s="39">
        <f t="shared" si="6"/>
        <v>21</v>
      </c>
      <c r="K20" s="12">
        <f t="shared" si="7"/>
        <v>212.5</v>
      </c>
      <c r="L20" s="50">
        <f t="shared" si="8"/>
        <v>232.5</v>
      </c>
      <c r="M20" s="20">
        <v>143</v>
      </c>
      <c r="N20" s="2"/>
      <c r="O20" s="2"/>
      <c r="P20" s="2"/>
      <c r="Q20" s="2"/>
      <c r="R20" s="2"/>
      <c r="S20" s="2"/>
    </row>
    <row r="21" spans="2:19" ht="15.75">
      <c r="B21" s="13">
        <v>8</v>
      </c>
      <c r="C21" s="39">
        <f t="shared" si="0"/>
        <v>15</v>
      </c>
      <c r="D21" s="39">
        <f t="shared" si="1"/>
        <v>23</v>
      </c>
      <c r="E21" s="39">
        <f t="shared" si="2"/>
        <v>31</v>
      </c>
      <c r="F21" s="12">
        <f t="shared" si="3"/>
        <v>175</v>
      </c>
      <c r="G21" s="12">
        <f t="shared" si="4"/>
        <v>195</v>
      </c>
      <c r="H21" s="14">
        <v>120</v>
      </c>
      <c r="I21" s="39">
        <f t="shared" si="5"/>
        <v>16</v>
      </c>
      <c r="J21" s="39">
        <f t="shared" si="6"/>
        <v>24</v>
      </c>
      <c r="K21" s="12">
        <f t="shared" si="7"/>
        <v>235</v>
      </c>
      <c r="L21" s="50">
        <f t="shared" si="8"/>
        <v>255</v>
      </c>
      <c r="M21" s="20">
        <v>143</v>
      </c>
      <c r="N21" s="2"/>
      <c r="O21" s="2"/>
      <c r="P21" s="2"/>
      <c r="Q21" s="2"/>
      <c r="R21" s="2"/>
      <c r="S21" s="2"/>
    </row>
    <row r="22" spans="2:19" ht="15.75">
      <c r="B22" s="13">
        <v>9</v>
      </c>
      <c r="C22" s="39">
        <f t="shared" si="0"/>
        <v>17</v>
      </c>
      <c r="D22" s="39">
        <f t="shared" si="1"/>
        <v>26</v>
      </c>
      <c r="E22" s="39">
        <f t="shared" si="2"/>
        <v>35</v>
      </c>
      <c r="F22" s="12">
        <f t="shared" si="3"/>
        <v>190</v>
      </c>
      <c r="G22" s="12">
        <f t="shared" si="4"/>
        <v>210</v>
      </c>
      <c r="H22" s="14">
        <v>120</v>
      </c>
      <c r="I22" s="39">
        <f t="shared" si="5"/>
        <v>18</v>
      </c>
      <c r="J22" s="39">
        <f t="shared" si="6"/>
        <v>27</v>
      </c>
      <c r="K22" s="12">
        <f t="shared" si="7"/>
        <v>257.5</v>
      </c>
      <c r="L22" s="50">
        <f t="shared" si="8"/>
        <v>277.5</v>
      </c>
      <c r="M22" s="20">
        <v>165</v>
      </c>
      <c r="N22" s="2"/>
      <c r="O22" s="2"/>
      <c r="P22" s="2"/>
      <c r="Q22" s="2"/>
      <c r="R22" s="2"/>
      <c r="S22" s="2"/>
    </row>
    <row r="23" spans="2:19" ht="15.75">
      <c r="B23" s="13">
        <v>10</v>
      </c>
      <c r="C23" s="39">
        <f t="shared" si="0"/>
        <v>19</v>
      </c>
      <c r="D23" s="39">
        <f t="shared" si="1"/>
        <v>29</v>
      </c>
      <c r="E23" s="39">
        <f t="shared" si="2"/>
        <v>39</v>
      </c>
      <c r="F23" s="12">
        <f t="shared" si="3"/>
        <v>205</v>
      </c>
      <c r="G23" s="12">
        <f t="shared" si="4"/>
        <v>225</v>
      </c>
      <c r="H23" s="14">
        <v>135</v>
      </c>
      <c r="I23" s="39">
        <f t="shared" si="5"/>
        <v>20</v>
      </c>
      <c r="J23" s="39">
        <f t="shared" si="6"/>
        <v>30</v>
      </c>
      <c r="K23" s="12">
        <f t="shared" si="7"/>
        <v>280</v>
      </c>
      <c r="L23" s="50">
        <f t="shared" si="8"/>
        <v>300</v>
      </c>
      <c r="M23" s="20">
        <v>165</v>
      </c>
      <c r="N23" s="2"/>
      <c r="O23" s="2"/>
      <c r="P23" s="2"/>
      <c r="Q23" s="2"/>
      <c r="R23" s="2"/>
      <c r="S23" s="2"/>
    </row>
    <row r="24" spans="2:19" ht="15.75">
      <c r="B24" s="13">
        <v>11</v>
      </c>
      <c r="C24" s="39">
        <f t="shared" si="0"/>
        <v>21</v>
      </c>
      <c r="D24" s="39">
        <f t="shared" si="1"/>
        <v>32</v>
      </c>
      <c r="E24" s="39">
        <f t="shared" si="2"/>
        <v>43</v>
      </c>
      <c r="F24" s="12">
        <f t="shared" si="3"/>
        <v>220</v>
      </c>
      <c r="G24" s="12">
        <f t="shared" si="4"/>
        <v>240</v>
      </c>
      <c r="H24" s="14">
        <v>135</v>
      </c>
      <c r="I24" s="39">
        <f t="shared" si="5"/>
        <v>22</v>
      </c>
      <c r="J24" s="39">
        <f t="shared" si="6"/>
        <v>33</v>
      </c>
      <c r="K24" s="12">
        <f t="shared" si="7"/>
        <v>302.5</v>
      </c>
      <c r="L24" s="50">
        <f t="shared" si="8"/>
        <v>322.5</v>
      </c>
      <c r="M24" s="20">
        <v>188</v>
      </c>
      <c r="N24" s="2"/>
      <c r="O24" s="2"/>
      <c r="P24" s="2"/>
      <c r="Q24" s="2"/>
      <c r="R24" s="2"/>
      <c r="S24" s="2"/>
    </row>
    <row r="25" spans="2:19" ht="15.75">
      <c r="B25" s="13">
        <v>12</v>
      </c>
      <c r="C25" s="39">
        <f t="shared" si="0"/>
        <v>23</v>
      </c>
      <c r="D25" s="39">
        <f t="shared" si="1"/>
        <v>35</v>
      </c>
      <c r="E25" s="39">
        <f t="shared" si="2"/>
        <v>47</v>
      </c>
      <c r="F25" s="12">
        <f t="shared" si="3"/>
        <v>235</v>
      </c>
      <c r="G25" s="12">
        <f t="shared" si="4"/>
        <v>255</v>
      </c>
      <c r="H25" s="14">
        <v>150</v>
      </c>
      <c r="I25" s="39">
        <f t="shared" si="5"/>
        <v>24</v>
      </c>
      <c r="J25" s="39">
        <f t="shared" si="6"/>
        <v>36</v>
      </c>
      <c r="K25" s="12">
        <f t="shared" si="7"/>
        <v>325</v>
      </c>
      <c r="L25" s="50">
        <f t="shared" si="8"/>
        <v>345</v>
      </c>
      <c r="M25" s="20">
        <v>188</v>
      </c>
      <c r="N25" s="2"/>
      <c r="O25" s="2"/>
      <c r="P25" s="2"/>
      <c r="Q25" s="2"/>
      <c r="R25" s="2"/>
      <c r="S25" s="2"/>
    </row>
    <row r="26" spans="2:19" ht="15.75">
      <c r="B26" s="13">
        <v>13</v>
      </c>
      <c r="C26" s="39">
        <f t="shared" si="0"/>
        <v>25</v>
      </c>
      <c r="D26" s="39">
        <f t="shared" si="1"/>
        <v>38</v>
      </c>
      <c r="E26" s="39">
        <f t="shared" si="2"/>
        <v>51</v>
      </c>
      <c r="F26" s="12">
        <f t="shared" si="3"/>
        <v>250</v>
      </c>
      <c r="G26" s="12">
        <f t="shared" si="4"/>
        <v>270</v>
      </c>
      <c r="H26" s="14">
        <v>150</v>
      </c>
      <c r="I26" s="39">
        <f t="shared" si="5"/>
        <v>26</v>
      </c>
      <c r="J26" s="39">
        <f t="shared" si="6"/>
        <v>39</v>
      </c>
      <c r="K26" s="12">
        <f t="shared" si="7"/>
        <v>347.5</v>
      </c>
      <c r="L26" s="50">
        <f t="shared" si="8"/>
        <v>367.5</v>
      </c>
      <c r="M26" s="20">
        <v>210</v>
      </c>
      <c r="N26" s="2"/>
      <c r="O26" s="2"/>
      <c r="P26" s="2"/>
      <c r="Q26" s="2"/>
      <c r="R26" s="2"/>
      <c r="S26" s="2"/>
    </row>
    <row r="27" spans="2:19" ht="15.75">
      <c r="B27" s="13">
        <v>14</v>
      </c>
      <c r="C27" s="39">
        <f t="shared" si="0"/>
        <v>27</v>
      </c>
      <c r="D27" s="39">
        <f t="shared" si="1"/>
        <v>41</v>
      </c>
      <c r="E27" s="39">
        <f t="shared" si="2"/>
        <v>55</v>
      </c>
      <c r="F27" s="12">
        <f t="shared" si="3"/>
        <v>265</v>
      </c>
      <c r="G27" s="12">
        <f t="shared" si="4"/>
        <v>285</v>
      </c>
      <c r="H27" s="14">
        <v>165</v>
      </c>
      <c r="I27" s="39">
        <f t="shared" si="5"/>
        <v>28</v>
      </c>
      <c r="J27" s="39">
        <f t="shared" si="6"/>
        <v>42</v>
      </c>
      <c r="K27" s="12">
        <f t="shared" si="7"/>
        <v>370</v>
      </c>
      <c r="L27" s="50">
        <f t="shared" si="8"/>
        <v>390</v>
      </c>
      <c r="M27" s="20">
        <v>210</v>
      </c>
      <c r="N27" s="2"/>
      <c r="O27" s="2"/>
      <c r="P27" s="2"/>
      <c r="Q27" s="2"/>
      <c r="R27" s="2"/>
      <c r="S27" s="2"/>
    </row>
    <row r="28" spans="2:19" ht="15.75">
      <c r="B28" s="13">
        <v>15</v>
      </c>
      <c r="C28" s="39">
        <f t="shared" si="0"/>
        <v>29</v>
      </c>
      <c r="D28" s="39">
        <f t="shared" si="1"/>
        <v>44</v>
      </c>
      <c r="E28" s="39">
        <f t="shared" si="2"/>
        <v>59</v>
      </c>
      <c r="F28" s="12">
        <f t="shared" si="3"/>
        <v>280</v>
      </c>
      <c r="G28" s="12">
        <f t="shared" si="4"/>
        <v>300</v>
      </c>
      <c r="H28" s="14">
        <v>165</v>
      </c>
      <c r="I28" s="39">
        <f t="shared" si="5"/>
        <v>30</v>
      </c>
      <c r="J28" s="39">
        <f t="shared" si="6"/>
        <v>45</v>
      </c>
      <c r="K28" s="12">
        <f t="shared" si="7"/>
        <v>392.5</v>
      </c>
      <c r="L28" s="50">
        <f t="shared" si="8"/>
        <v>412.5</v>
      </c>
      <c r="M28" s="20">
        <v>234</v>
      </c>
      <c r="N28" s="2"/>
      <c r="O28" s="2"/>
      <c r="P28" s="2"/>
      <c r="Q28" s="2"/>
      <c r="R28" s="2"/>
      <c r="S28" s="2"/>
    </row>
    <row r="29" spans="2:19" ht="15.75">
      <c r="B29" s="13">
        <v>16</v>
      </c>
      <c r="C29" s="39">
        <f t="shared" si="0"/>
        <v>31</v>
      </c>
      <c r="D29" s="39">
        <f t="shared" si="1"/>
        <v>47</v>
      </c>
      <c r="E29" s="39">
        <f t="shared" si="2"/>
        <v>63</v>
      </c>
      <c r="F29" s="12">
        <f t="shared" si="3"/>
        <v>295</v>
      </c>
      <c r="G29" s="12">
        <f t="shared" si="4"/>
        <v>315</v>
      </c>
      <c r="H29" s="14">
        <v>180</v>
      </c>
      <c r="I29" s="39">
        <f t="shared" si="5"/>
        <v>32</v>
      </c>
      <c r="J29" s="39">
        <f t="shared" si="6"/>
        <v>48</v>
      </c>
      <c r="K29" s="12">
        <f t="shared" si="7"/>
        <v>415</v>
      </c>
      <c r="L29" s="50">
        <f t="shared" si="8"/>
        <v>435</v>
      </c>
      <c r="M29" s="20">
        <v>234</v>
      </c>
      <c r="N29" s="2"/>
      <c r="O29" s="2"/>
      <c r="P29" s="2"/>
      <c r="Q29" s="2"/>
      <c r="R29" s="2"/>
      <c r="S29" s="2"/>
    </row>
    <row r="30" spans="2:19" ht="15.75">
      <c r="B30" s="13">
        <v>17</v>
      </c>
      <c r="C30" s="39">
        <f t="shared" si="0"/>
        <v>33</v>
      </c>
      <c r="D30" s="39">
        <f t="shared" si="1"/>
        <v>50</v>
      </c>
      <c r="E30" s="39">
        <f t="shared" si="2"/>
        <v>67</v>
      </c>
      <c r="F30" s="12">
        <f t="shared" si="3"/>
        <v>310</v>
      </c>
      <c r="G30" s="12">
        <f t="shared" si="4"/>
        <v>330</v>
      </c>
      <c r="H30" s="14">
        <v>180</v>
      </c>
      <c r="I30" s="39">
        <f t="shared" si="5"/>
        <v>34</v>
      </c>
      <c r="J30" s="39">
        <f t="shared" si="6"/>
        <v>51</v>
      </c>
      <c r="K30" s="12">
        <f t="shared" si="7"/>
        <v>437.5</v>
      </c>
      <c r="L30" s="50">
        <f t="shared" si="8"/>
        <v>457.5</v>
      </c>
      <c r="M30" s="20">
        <v>255</v>
      </c>
      <c r="N30" s="2"/>
      <c r="O30" s="2"/>
      <c r="P30" s="2"/>
      <c r="Q30" s="2"/>
      <c r="R30" s="2"/>
      <c r="S30" s="2"/>
    </row>
    <row r="31" spans="2:19" ht="15.75">
      <c r="B31" s="13">
        <v>18</v>
      </c>
      <c r="C31" s="39">
        <f t="shared" si="0"/>
        <v>35</v>
      </c>
      <c r="D31" s="39">
        <f t="shared" si="1"/>
        <v>53</v>
      </c>
      <c r="E31" s="39">
        <f t="shared" si="2"/>
        <v>71</v>
      </c>
      <c r="F31" s="12">
        <f t="shared" si="3"/>
        <v>325</v>
      </c>
      <c r="G31" s="12">
        <f t="shared" si="4"/>
        <v>345</v>
      </c>
      <c r="H31" s="14">
        <v>195</v>
      </c>
      <c r="I31" s="39">
        <f t="shared" si="5"/>
        <v>36</v>
      </c>
      <c r="J31" s="39">
        <f t="shared" si="6"/>
        <v>54</v>
      </c>
      <c r="K31" s="12">
        <f t="shared" si="7"/>
        <v>460</v>
      </c>
      <c r="L31" s="50">
        <f t="shared" si="8"/>
        <v>480</v>
      </c>
      <c r="M31" s="20">
        <v>255</v>
      </c>
      <c r="N31" s="2"/>
      <c r="O31" s="2"/>
      <c r="P31" s="2"/>
      <c r="Q31" s="2"/>
      <c r="R31" s="2"/>
      <c r="S31" s="2"/>
    </row>
    <row r="32" spans="2:19" ht="15.75">
      <c r="B32" s="13">
        <v>19</v>
      </c>
      <c r="C32" s="39">
        <f t="shared" si="0"/>
        <v>37</v>
      </c>
      <c r="D32" s="39">
        <f t="shared" si="1"/>
        <v>56</v>
      </c>
      <c r="E32" s="39">
        <f t="shared" si="2"/>
        <v>75</v>
      </c>
      <c r="F32" s="12">
        <f t="shared" si="3"/>
        <v>340</v>
      </c>
      <c r="G32" s="12">
        <f t="shared" si="4"/>
        <v>360</v>
      </c>
      <c r="H32" s="14">
        <v>195</v>
      </c>
      <c r="I32" s="39">
        <f t="shared" si="5"/>
        <v>38</v>
      </c>
      <c r="J32" s="39">
        <f t="shared" si="6"/>
        <v>57</v>
      </c>
      <c r="K32" s="12">
        <f t="shared" si="7"/>
        <v>482.5</v>
      </c>
      <c r="L32" s="50">
        <f t="shared" si="8"/>
        <v>502.5</v>
      </c>
      <c r="M32" s="20">
        <v>278</v>
      </c>
      <c r="N32" s="2"/>
      <c r="O32" s="2"/>
      <c r="P32" s="2"/>
      <c r="Q32" s="2"/>
      <c r="R32" s="2"/>
      <c r="S32" s="2"/>
    </row>
    <row r="33" spans="2:19" ht="16.5" thickBot="1">
      <c r="B33" s="15">
        <v>20</v>
      </c>
      <c r="C33" s="40">
        <f t="shared" si="0"/>
        <v>39</v>
      </c>
      <c r="D33" s="40">
        <f t="shared" si="1"/>
        <v>59</v>
      </c>
      <c r="E33" s="40">
        <f t="shared" si="2"/>
        <v>79</v>
      </c>
      <c r="F33" s="24">
        <f t="shared" si="3"/>
        <v>355</v>
      </c>
      <c r="G33" s="24">
        <f t="shared" si="4"/>
        <v>375</v>
      </c>
      <c r="H33" s="25">
        <v>210</v>
      </c>
      <c r="I33" s="40">
        <f t="shared" si="5"/>
        <v>40</v>
      </c>
      <c r="J33" s="40">
        <f t="shared" si="6"/>
        <v>60</v>
      </c>
      <c r="K33" s="24">
        <f t="shared" si="7"/>
        <v>505</v>
      </c>
      <c r="L33" s="51">
        <f t="shared" si="8"/>
        <v>525</v>
      </c>
      <c r="M33" s="21">
        <v>278</v>
      </c>
      <c r="N33" s="2"/>
      <c r="O33" s="2"/>
      <c r="P33" s="2"/>
      <c r="Q33" s="2"/>
      <c r="R33" s="2"/>
      <c r="S33" s="2"/>
    </row>
    <row r="35" spans="2:15" ht="12.75" customHeight="1">
      <c r="B35" s="37"/>
      <c r="D35" s="84" t="s">
        <v>30</v>
      </c>
      <c r="E35" s="84"/>
      <c r="F35" s="84"/>
      <c r="G35" s="84"/>
      <c r="H35" s="84"/>
      <c r="I35" s="84"/>
      <c r="J35" s="41"/>
      <c r="K35" s="98" t="s">
        <v>34</v>
      </c>
      <c r="L35" s="73"/>
      <c r="M35" s="73"/>
      <c r="N35" s="41"/>
      <c r="O35" s="6"/>
    </row>
    <row r="36" spans="2:15" ht="12.75" customHeight="1">
      <c r="B36" s="58"/>
      <c r="D36" s="41">
        <v>10</v>
      </c>
      <c r="E36" s="41"/>
      <c r="F36" s="41">
        <v>280</v>
      </c>
      <c r="G36" s="41"/>
      <c r="H36" s="41"/>
      <c r="I36" s="66">
        <v>10</v>
      </c>
      <c r="J36" s="56"/>
      <c r="K36" s="73"/>
      <c r="L36" s="73"/>
      <c r="M36" s="73"/>
      <c r="N36" s="6"/>
      <c r="O36" s="6"/>
    </row>
    <row r="37" spans="2:15" ht="12.75">
      <c r="B37" s="77" t="s">
        <v>37</v>
      </c>
      <c r="C37" s="57">
        <v>10</v>
      </c>
      <c r="D37" s="79" t="s">
        <v>24</v>
      </c>
      <c r="E37" s="80"/>
      <c r="F37" s="80"/>
      <c r="G37" s="80"/>
      <c r="H37" s="80"/>
      <c r="I37" s="45"/>
      <c r="J37" s="56"/>
      <c r="K37" s="73"/>
      <c r="L37" s="73"/>
      <c r="M37" s="73"/>
      <c r="N37" s="6"/>
      <c r="O37" s="6"/>
    </row>
    <row r="38" spans="2:15" ht="24" customHeight="1">
      <c r="B38" s="78"/>
      <c r="C38" s="55">
        <v>30</v>
      </c>
      <c r="D38" s="53"/>
      <c r="E38" s="42"/>
      <c r="F38" s="1" t="s">
        <v>0</v>
      </c>
      <c r="G38" s="1"/>
      <c r="H38" s="43"/>
      <c r="I38" s="63"/>
      <c r="J38" s="56"/>
      <c r="K38" s="73"/>
      <c r="L38" s="73"/>
      <c r="M38" s="73"/>
      <c r="N38" s="6"/>
      <c r="O38" s="6"/>
    </row>
    <row r="39" spans="2:15" ht="12.75">
      <c r="B39" s="78"/>
      <c r="C39" s="57">
        <v>100</v>
      </c>
      <c r="D39" s="31"/>
      <c r="E39" s="44"/>
      <c r="F39" s="44"/>
      <c r="G39" s="44"/>
      <c r="H39" s="44"/>
      <c r="I39" s="64"/>
      <c r="J39" s="56"/>
      <c r="K39" s="73"/>
      <c r="L39" s="73"/>
      <c r="M39" s="73"/>
      <c r="N39" s="6"/>
      <c r="O39" s="6"/>
    </row>
    <row r="40" spans="3:15" ht="12.75">
      <c r="C40" s="82"/>
      <c r="D40" s="5"/>
      <c r="E40" s="27"/>
      <c r="F40" s="7" t="s">
        <v>25</v>
      </c>
      <c r="G40" s="7"/>
      <c r="H40" s="28"/>
      <c r="I40" s="54"/>
      <c r="J40" s="56"/>
      <c r="K40" s="73"/>
      <c r="L40" s="73"/>
      <c r="M40" s="73"/>
      <c r="N40" s="6"/>
      <c r="O40" s="6"/>
    </row>
    <row r="41" spans="3:13" ht="12.75">
      <c r="C41" s="82"/>
      <c r="D41" s="83" t="s">
        <v>31</v>
      </c>
      <c r="E41" s="83"/>
      <c r="F41" s="83"/>
      <c r="G41" s="83"/>
      <c r="H41" s="83"/>
      <c r="I41" s="83"/>
      <c r="J41" s="2"/>
      <c r="K41" s="73"/>
      <c r="L41" s="73"/>
      <c r="M41" s="73"/>
    </row>
    <row r="42" spans="4:13" ht="12.75">
      <c r="D42" s="2"/>
      <c r="E42" s="2"/>
      <c r="F42" s="2"/>
      <c r="G42" s="2"/>
      <c r="H42" s="2"/>
      <c r="I42" s="2"/>
      <c r="J42" s="2"/>
      <c r="K42" s="73"/>
      <c r="L42" s="73"/>
      <c r="M42" s="73"/>
    </row>
    <row r="43" spans="4:13" ht="12.75">
      <c r="D43" s="84" t="s">
        <v>33</v>
      </c>
      <c r="E43" s="84"/>
      <c r="F43" s="84"/>
      <c r="G43" s="84"/>
      <c r="H43" s="84"/>
      <c r="I43" s="84"/>
      <c r="K43" s="73"/>
      <c r="L43" s="73"/>
      <c r="M43" s="73"/>
    </row>
    <row r="44" spans="4:13" ht="12.75">
      <c r="D44" s="41">
        <v>10</v>
      </c>
      <c r="E44" s="44">
        <v>30</v>
      </c>
      <c r="F44" s="81">
        <v>120</v>
      </c>
      <c r="G44" s="81"/>
      <c r="H44" s="44">
        <v>30</v>
      </c>
      <c r="I44" s="41">
        <v>10</v>
      </c>
      <c r="K44" s="73"/>
      <c r="L44" s="73"/>
      <c r="M44" s="73"/>
    </row>
    <row r="45" spans="2:13" ht="12.75" customHeight="1">
      <c r="B45" s="74" t="s">
        <v>27</v>
      </c>
      <c r="C45">
        <v>10</v>
      </c>
      <c r="D45" s="60"/>
      <c r="E45" s="7"/>
      <c r="F45" s="97" t="s">
        <v>24</v>
      </c>
      <c r="G45" s="80"/>
      <c r="H45" s="54"/>
      <c r="I45" s="45"/>
      <c r="K45" s="73"/>
      <c r="L45" s="73"/>
      <c r="M45" s="73"/>
    </row>
    <row r="46" spans="2:13" ht="12.75">
      <c r="B46" s="74"/>
      <c r="C46" s="65"/>
      <c r="D46" s="61"/>
      <c r="E46" s="46"/>
      <c r="F46" s="22"/>
      <c r="G46" s="23"/>
      <c r="H46" s="30"/>
      <c r="I46" s="26"/>
      <c r="K46" s="73"/>
      <c r="L46" s="73"/>
      <c r="M46" s="73"/>
    </row>
    <row r="47" spans="2:13" ht="12.75">
      <c r="B47" s="74"/>
      <c r="C47" s="65"/>
      <c r="D47" s="61"/>
      <c r="E47" s="35" t="s">
        <v>0</v>
      </c>
      <c r="F47" s="41"/>
      <c r="G47" s="23"/>
      <c r="H47" s="35" t="s">
        <v>0</v>
      </c>
      <c r="I47" s="26"/>
      <c r="K47" s="73"/>
      <c r="L47" s="73"/>
      <c r="M47" s="73"/>
    </row>
    <row r="48" spans="2:13" ht="12.75">
      <c r="B48" s="74"/>
      <c r="C48" s="65"/>
      <c r="D48" s="61"/>
      <c r="E48" s="47"/>
      <c r="F48" s="52"/>
      <c r="G48" s="23"/>
      <c r="H48" s="47"/>
      <c r="I48" s="26"/>
      <c r="K48" s="73"/>
      <c r="L48" s="73"/>
      <c r="M48" s="73"/>
    </row>
    <row r="49" spans="2:13" ht="12.75">
      <c r="B49" s="74"/>
      <c r="C49" s="65"/>
      <c r="D49" s="61"/>
      <c r="E49" s="48"/>
      <c r="F49" s="52"/>
      <c r="G49" s="23"/>
      <c r="H49" s="48"/>
      <c r="I49" s="26"/>
      <c r="K49" s="73"/>
      <c r="L49" s="73"/>
      <c r="M49" s="73"/>
    </row>
    <row r="50" spans="2:13" ht="12.75">
      <c r="B50" s="74"/>
      <c r="C50">
        <v>10</v>
      </c>
      <c r="D50" s="62"/>
      <c r="E50" s="59"/>
      <c r="F50" s="36"/>
      <c r="G50" s="44"/>
      <c r="H50" s="36"/>
      <c r="I50" s="29"/>
      <c r="K50" s="73"/>
      <c r="L50" s="73"/>
      <c r="M50" s="73"/>
    </row>
    <row r="51" spans="4:13" ht="12.75">
      <c r="D51" s="2"/>
      <c r="E51" s="6"/>
      <c r="F51" s="79" t="s">
        <v>26</v>
      </c>
      <c r="G51" s="75"/>
      <c r="H51" s="6"/>
      <c r="K51" s="73"/>
      <c r="L51" s="73"/>
      <c r="M51" s="73"/>
    </row>
    <row r="52" spans="5:8" ht="12.75">
      <c r="E52" s="93" t="s">
        <v>31</v>
      </c>
      <c r="F52" s="93"/>
      <c r="G52" s="93"/>
      <c r="H52" s="93"/>
    </row>
    <row r="54" ht="12.75">
      <c r="F54">
        <v>12</v>
      </c>
    </row>
  </sheetData>
  <mergeCells count="23">
    <mergeCell ref="B45:B50"/>
    <mergeCell ref="F51:G51"/>
    <mergeCell ref="D35:I35"/>
    <mergeCell ref="B7:M7"/>
    <mergeCell ref="C10:E11"/>
    <mergeCell ref="B9:B14"/>
    <mergeCell ref="B8:M8"/>
    <mergeCell ref="C9:H9"/>
    <mergeCell ref="I9:M9"/>
    <mergeCell ref="F10:F14"/>
    <mergeCell ref="G10:H11"/>
    <mergeCell ref="L10:M11"/>
    <mergeCell ref="I10:J11"/>
    <mergeCell ref="E52:H52"/>
    <mergeCell ref="K10:K14"/>
    <mergeCell ref="F45:G45"/>
    <mergeCell ref="K35:M51"/>
    <mergeCell ref="B37:B39"/>
    <mergeCell ref="D37:H37"/>
    <mergeCell ref="F44:G44"/>
    <mergeCell ref="C40:C41"/>
    <mergeCell ref="D41:I41"/>
    <mergeCell ref="D43:I43"/>
  </mergeCells>
  <printOptions/>
  <pageMargins left="0.984251968503937" right="0.7874015748031497" top="0.9055118110236221" bottom="0.8661417322834646" header="0" footer="0"/>
  <pageSetup fitToHeight="1" fitToWidth="1" horizontalDpi="300" verticalDpi="3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 ETÜT PROJE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AYDIN TAŞKIN</dc:creator>
  <cp:keywords/>
  <dc:description/>
  <cp:lastModifiedBy>metinleblebici</cp:lastModifiedBy>
  <cp:lastPrinted>2004-03-25T16:26:01Z</cp:lastPrinted>
  <dcterms:created xsi:type="dcterms:W3CDTF">1999-04-18T23:15:13Z</dcterms:created>
  <dcterms:modified xsi:type="dcterms:W3CDTF">2004-11-09T11:08:39Z</dcterms:modified>
  <cp:category/>
  <cp:version/>
  <cp:contentType/>
  <cp:contentStatus/>
</cp:coreProperties>
</file>